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2792" windowHeight="8448" activeTab="0"/>
  </bookViews>
  <sheets>
    <sheet name="Indice" sheetId="1" r:id="rId1"/>
    <sheet name="comparativo" sheetId="2" r:id="rId2"/>
    <sheet name="morbilidad por prestadores" sheetId="3" r:id="rId3"/>
    <sheet name="morbilidad mujer por prestador" sheetId="4" r:id="rId4"/>
    <sheet name="morbilidad mujer por edad" sheetId="5" r:id="rId5"/>
    <sheet name="morbilidad hombre por prestador" sheetId="6" r:id="rId6"/>
    <sheet name="morbilidad hombre por edad" sheetId="7" r:id="rId7"/>
    <sheet name="20 causas en mujeres" sheetId="8" r:id="rId8"/>
    <sheet name="20 causas en hombres" sheetId="9" r:id="rId9"/>
    <sheet name="lista ampliada mujeres por edad" sheetId="10" r:id="rId10"/>
    <sheet name="lista ampliada hombres por edad" sheetId="11" r:id="rId11"/>
    <sheet name="N° Días x Egreso (Pat)" sheetId="12" r:id="rId12"/>
    <sheet name="Egresos x Persona (Pat) " sheetId="13" r:id="rId13"/>
    <sheet name="20 Prestadores de Salud" sheetId="14" r:id="rId14"/>
  </sheets>
  <externalReferences>
    <externalReference r:id="rId17"/>
  </externalReferences>
  <definedNames>
    <definedName name="__123Graph_ACOSTO" hidden="1">#REF!</definedName>
    <definedName name="__123Graph_AGraph2" hidden="1">'[1]UTILIDADES'!#REF!</definedName>
    <definedName name="__123Graph_AINGRESO" hidden="1">#REF!</definedName>
    <definedName name="__123Graph_AINGRESO1" hidden="1">#REF!</definedName>
    <definedName name="__123Graph_BCOSTO" hidden="1">#REF!</definedName>
    <definedName name="__123Graph_BINGRESO" hidden="1">#REF!</definedName>
    <definedName name="__123Graph_BINGRESO1" hidden="1">#REF!</definedName>
    <definedName name="__123Graph_CINGRESO1" hidden="1">#REF!</definedName>
    <definedName name="__123Graph_XCOSTO" hidden="1">#REF!</definedName>
    <definedName name="_Fill" hidden="1">#REF!</definedName>
    <definedName name="_Key1" hidden="1">#REF!</definedName>
    <definedName name="_Order1" hidden="1">0</definedName>
    <definedName name="_Order2" hidden="1">255</definedName>
    <definedName name="_Order3" hidden="1">0</definedName>
    <definedName name="_Sort" hidden="1">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<sst xmlns="http://schemas.openxmlformats.org/spreadsheetml/2006/main" count="1128" uniqueCount="331">
  <si>
    <t>CIE-10</t>
  </si>
  <si>
    <t>CAUSAS</t>
  </si>
  <si>
    <t>Total</t>
  </si>
  <si>
    <t>Capítulo</t>
  </si>
  <si>
    <t>Egresos</t>
  </si>
  <si>
    <t>%</t>
  </si>
  <si>
    <t>II</t>
  </si>
  <si>
    <t>Tumores (neoplasias)</t>
  </si>
  <si>
    <t>XV</t>
  </si>
  <si>
    <t>Embarazo, parto y puerperio</t>
  </si>
  <si>
    <t>XI</t>
  </si>
  <si>
    <t>Enfermedades del sistema digestivo</t>
  </si>
  <si>
    <t>XIV</t>
  </si>
  <si>
    <t>Enfermedades del sistema genitourinario</t>
  </si>
  <si>
    <t>X</t>
  </si>
  <si>
    <t>Enfermedades del sistema respiratorio</t>
  </si>
  <si>
    <t>XIII</t>
  </si>
  <si>
    <t>Enfermedades del sistema osteomuscular y del tejido conjuntivo</t>
  </si>
  <si>
    <t>XIX</t>
  </si>
  <si>
    <t>Traumatismos, envenenamientos y causas externas</t>
  </si>
  <si>
    <t>IX</t>
  </si>
  <si>
    <t>Enfermedades del sistema circulatorio</t>
  </si>
  <si>
    <t>VII</t>
  </si>
  <si>
    <t>Enfermedades del ojo y sus anexos</t>
  </si>
  <si>
    <t>XVI</t>
  </si>
  <si>
    <t>Ciertas afecciones originadas en el periodo perinatal</t>
  </si>
  <si>
    <t>XVIII</t>
  </si>
  <si>
    <t>Síntomas, signos y hallazgos anormales clínicos y de laboratorio</t>
  </si>
  <si>
    <t>Enfermedades del sistema nervioso</t>
  </si>
  <si>
    <t>I</t>
  </si>
  <si>
    <t>Ciertas enfermedades infecciosas y parasitarias</t>
  </si>
  <si>
    <t>XXI</t>
  </si>
  <si>
    <t>*Factores que influyen en el estado de salud y contacto con los servicios de salud</t>
  </si>
  <si>
    <t>IV</t>
  </si>
  <si>
    <t>Enfermedades endocrinas, nutricionales y metabólicas</t>
  </si>
  <si>
    <t>XVII</t>
  </si>
  <si>
    <t>Malformaciones congénitas, deformidades y anomalías cromosómicas</t>
  </si>
  <si>
    <t>V</t>
  </si>
  <si>
    <t>Trastornos mentales y del comportamiento</t>
  </si>
  <si>
    <t>XII</t>
  </si>
  <si>
    <t>Enfermedades de la piel y del tejido subcutáneo</t>
  </si>
  <si>
    <t>VIII</t>
  </si>
  <si>
    <t>Enfermedades del oido y de la apófisis mastoides</t>
  </si>
  <si>
    <t>III</t>
  </si>
  <si>
    <t>Enfermedades de la sangre y de los órganos hematopoyéticos e inmuntario</t>
  </si>
  <si>
    <t>* Incluye sólo el código Z30</t>
  </si>
  <si>
    <t>Variación</t>
  </si>
  <si>
    <t>Causas</t>
  </si>
  <si>
    <t>Traumatismos, envenenamientos y de causas externas</t>
  </si>
  <si>
    <t>VI</t>
  </si>
  <si>
    <t>01-04</t>
  </si>
  <si>
    <t>05-14</t>
  </si>
  <si>
    <t>15-44</t>
  </si>
  <si>
    <t>45-64</t>
  </si>
  <si>
    <t>65 y +</t>
  </si>
  <si>
    <t>*Incluye sólo código Z30</t>
  </si>
  <si>
    <t>Traumatismos, envenenamientos y algunas otras consecuencias de causas externas</t>
  </si>
  <si>
    <t>N°</t>
  </si>
  <si>
    <t>Códigos CIE-10</t>
  </si>
  <si>
    <t>Tasa por 100.000 mujeres</t>
  </si>
  <si>
    <t>A00-Z99</t>
  </si>
  <si>
    <t>O82</t>
  </si>
  <si>
    <t>Parto cesárea</t>
  </si>
  <si>
    <t>O80-O81</t>
  </si>
  <si>
    <t>Parto único espontáneo y con fórceps</t>
  </si>
  <si>
    <t>C00-C97</t>
  </si>
  <si>
    <t>Tumores malignos</t>
  </si>
  <si>
    <t>C50</t>
  </si>
  <si>
    <t>Tumor maligno de la mama</t>
  </si>
  <si>
    <t>C18</t>
  </si>
  <si>
    <t>Tumor maligno del colon</t>
  </si>
  <si>
    <t>C91-C95</t>
  </si>
  <si>
    <t>Leucemias</t>
  </si>
  <si>
    <t>C56</t>
  </si>
  <si>
    <t>C33-C34</t>
  </si>
  <si>
    <t>Tumor maligno tráquea, bronquios y pulmón</t>
  </si>
  <si>
    <t>C53</t>
  </si>
  <si>
    <t>C19-C21</t>
  </si>
  <si>
    <t>M00-M99</t>
  </si>
  <si>
    <t>Enfermedades del sistema osteomuscular y tejido conjuntivo</t>
  </si>
  <si>
    <t>M51</t>
  </si>
  <si>
    <t>Otros trastornos de los discos intervertebrales</t>
  </si>
  <si>
    <t>S00-T98</t>
  </si>
  <si>
    <t>S02-T12*</t>
  </si>
  <si>
    <t>Fracturas</t>
  </si>
  <si>
    <t>S03-T03**</t>
  </si>
  <si>
    <t>Luxaciones, esguinces y torceduras</t>
  </si>
  <si>
    <t>H00-H59</t>
  </si>
  <si>
    <t>H25-H26</t>
  </si>
  <si>
    <t>Cataratas</t>
  </si>
  <si>
    <t>H33</t>
  </si>
  <si>
    <t>Desprendimiento de retina</t>
  </si>
  <si>
    <t>N00-N39</t>
  </si>
  <si>
    <t>N20-N21</t>
  </si>
  <si>
    <t>Litiasis urinaria</t>
  </si>
  <si>
    <t>N17-N19</t>
  </si>
  <si>
    <t>Insuficiencia renal</t>
  </si>
  <si>
    <t>K80-K81</t>
  </si>
  <si>
    <t>Colelitiasis y colecistitis</t>
  </si>
  <si>
    <t>O00-O08</t>
  </si>
  <si>
    <t>Aborto</t>
  </si>
  <si>
    <t>O10-O92</t>
  </si>
  <si>
    <t>Causas obstétricas directas (excepto aborto, parto espontáneo y cesárea)</t>
  </si>
  <si>
    <t>D25</t>
  </si>
  <si>
    <t>Leiomioma uterino</t>
  </si>
  <si>
    <t>K35-K38</t>
  </si>
  <si>
    <t>Enfermedades del apéndice</t>
  </si>
  <si>
    <t>J35</t>
  </si>
  <si>
    <t>Enfermedades crónicas de las amígdalas y adenoides</t>
  </si>
  <si>
    <t>I00-I51, excepto I46</t>
  </si>
  <si>
    <t>Enfermedades del corazón</t>
  </si>
  <si>
    <t>I20-I25</t>
  </si>
  <si>
    <t>Enfermedades isquémicas del corazón</t>
  </si>
  <si>
    <t>F00-F52, F54-F99</t>
  </si>
  <si>
    <t>Trastornos mentales</t>
  </si>
  <si>
    <t>F32-F33</t>
  </si>
  <si>
    <t>Episodio depresivo y recurrente</t>
  </si>
  <si>
    <t>F31</t>
  </si>
  <si>
    <t>Trastorno afectivo bipolar</t>
  </si>
  <si>
    <t>F20</t>
  </si>
  <si>
    <t>Esquizofrenia</t>
  </si>
  <si>
    <t>J10-J18</t>
  </si>
  <si>
    <t>Influenza - Neumonia</t>
  </si>
  <si>
    <t>A00-A09</t>
  </si>
  <si>
    <t>Enfermedades infecciosas intestinales</t>
  </si>
  <si>
    <t>K40-K46</t>
  </si>
  <si>
    <t>Hernias de la cavidad abdominal</t>
  </si>
  <si>
    <t>N80</t>
  </si>
  <si>
    <t>Endometriosis</t>
  </si>
  <si>
    <t>N81</t>
  </si>
  <si>
    <t>Prolapso genital femenino</t>
  </si>
  <si>
    <t>Otras causas</t>
  </si>
  <si>
    <t>R00-R99</t>
  </si>
  <si>
    <t>Síntomas, signos y de laboratorio, no clasificados en otra parte</t>
  </si>
  <si>
    <t>Las demás causas</t>
  </si>
  <si>
    <t xml:space="preserve">* S02,S12,S22,S32,S42,S52,S62,S72,S82,S92, T02,T08,T10 y T12    </t>
  </si>
  <si>
    <t>**S03,S13,S23,S33,S43,S53,S63,S73,S83,S93 y T03</t>
  </si>
  <si>
    <t>Tasa por 100.000 hombres</t>
  </si>
  <si>
    <t>C61</t>
  </si>
  <si>
    <t>Tumor maligno de la próstata</t>
  </si>
  <si>
    <t>C62</t>
  </si>
  <si>
    <t>Tumor maligno de testículo</t>
  </si>
  <si>
    <t>Tumor maligno rectosigmoideo, recto y ano</t>
  </si>
  <si>
    <t>Otros trastarnos de los discos intervertebrales</t>
  </si>
  <si>
    <t>N47</t>
  </si>
  <si>
    <t>Prepucio redundante, fimosis y parafimosis</t>
  </si>
  <si>
    <t>J20-J22</t>
  </si>
  <si>
    <t>Infecciones respiratorias agudas vías aéreas inferiores</t>
  </si>
  <si>
    <t>I60-I69</t>
  </si>
  <si>
    <t>Enfermedades cerebrovasculares</t>
  </si>
  <si>
    <t>L00-L01</t>
  </si>
  <si>
    <t>Infecciones de la piel y del tejido subcutáneo</t>
  </si>
  <si>
    <t>J40-J46</t>
  </si>
  <si>
    <t>Bronquitis crónica y no especificada, enfisema y asma</t>
  </si>
  <si>
    <t>N40</t>
  </si>
  <si>
    <t>Hiperplasia de la próstata</t>
  </si>
  <si>
    <t>E10-E14</t>
  </si>
  <si>
    <t>Diabetes Mellitus</t>
  </si>
  <si>
    <t>Código</t>
  </si>
  <si>
    <t>Tasa de egresos por 100.000 beneficiarios</t>
  </si>
  <si>
    <t>Atención para la anticoncepción</t>
  </si>
  <si>
    <t>Z30</t>
  </si>
  <si>
    <t>Cardiopatías congénitas</t>
  </si>
  <si>
    <t>Q20-Q26</t>
  </si>
  <si>
    <t xml:space="preserve">Desnutrición y otras deficiencias nutricionales </t>
  </si>
  <si>
    <t>E40-E64</t>
  </si>
  <si>
    <t>Enfermedades de los dientes y estructuras de sostén</t>
  </si>
  <si>
    <t>K00-K08</t>
  </si>
  <si>
    <t>Enfermedades hipertensivas</t>
  </si>
  <si>
    <t>I10-I15</t>
  </si>
  <si>
    <t>Enfermedades reumáticas crónicas del corazón</t>
  </si>
  <si>
    <t>I05-I09</t>
  </si>
  <si>
    <t xml:space="preserve">Enfermedad por Virus de la Inmunodeficiencia Humana (VIH) </t>
  </si>
  <si>
    <t>B20-B24</t>
  </si>
  <si>
    <t>Enfermedades de la glándula tiroides</t>
  </si>
  <si>
    <t>E00-E07</t>
  </si>
  <si>
    <t>Enfermedades del hígado</t>
  </si>
  <si>
    <t>K70-K76</t>
  </si>
  <si>
    <t>Epilepsia</t>
  </si>
  <si>
    <t>G40-G41</t>
  </si>
  <si>
    <t>Esclerosis Múltiple</t>
  </si>
  <si>
    <t>G35</t>
  </si>
  <si>
    <t>*Fracturas</t>
  </si>
  <si>
    <t>S02-T12</t>
  </si>
  <si>
    <t>Hepatitis viral</t>
  </si>
  <si>
    <t>B15-B19</t>
  </si>
  <si>
    <t>Infarto agudo del miocardio</t>
  </si>
  <si>
    <t>I21</t>
  </si>
  <si>
    <t>Infecciones respiratorias agudas vías aéreas superiores</t>
  </si>
  <si>
    <t>J00-J06</t>
  </si>
  <si>
    <t>**Luxaciones, esguinces y torceduras</t>
  </si>
  <si>
    <t>S03-T03</t>
  </si>
  <si>
    <t>Quemaduras y corrosiones</t>
  </si>
  <si>
    <t>T20-T32</t>
  </si>
  <si>
    <t>Tumor benigno de la mama</t>
  </si>
  <si>
    <t>D24</t>
  </si>
  <si>
    <t>Tumor maligno de la vesícula biliar</t>
  </si>
  <si>
    <t>C23</t>
  </si>
  <si>
    <t>Tumor maligno del estómago</t>
  </si>
  <si>
    <t>C15</t>
  </si>
  <si>
    <t>Tuberculosis</t>
  </si>
  <si>
    <t>A15-A19</t>
  </si>
  <si>
    <t>Úlcera gástrica y duodenal</t>
  </si>
  <si>
    <t>K25-K26</t>
  </si>
  <si>
    <t>Várices de los miembros inferiores</t>
  </si>
  <si>
    <t>I83</t>
  </si>
  <si>
    <t xml:space="preserve">* S02,S12,S22,S32,S42,S52,S62,S72,S82,S92,T02,T08,T10 y T12    </t>
  </si>
  <si>
    <t>MORBILIDAD HOSPITALARIA SEGÚN CAUSAS DE EGRESOS Y GRUPOS DE EDAD</t>
  </si>
  <si>
    <t>Tasas de egresos por 100.000 beneficiarios</t>
  </si>
  <si>
    <t>Prepucio redundante, Fimosis y Parafimosis</t>
  </si>
  <si>
    <t>CUADRO N° 5</t>
  </si>
  <si>
    <t>CUADRO N° 5.1</t>
  </si>
  <si>
    <t>CUADRO N° 5.2</t>
  </si>
  <si>
    <t>CUADRO N° 5.3</t>
  </si>
  <si>
    <t>CUADRO N° 5.4</t>
  </si>
  <si>
    <t>CUADRO N° 5.5</t>
  </si>
  <si>
    <t>CUADRO N° 5.6</t>
  </si>
  <si>
    <t>CUADRO N° 5.7</t>
  </si>
  <si>
    <t>CUADRO N° 5.8</t>
  </si>
  <si>
    <t>CUADRO N° 5.9</t>
  </si>
  <si>
    <t>Egresos Hospitalarios Comparados</t>
  </si>
  <si>
    <t>Morbilidad Hospitalaria Según Prestadores</t>
  </si>
  <si>
    <t>Morbilidad Hospitalaria de Mujeres Según Prestadores</t>
  </si>
  <si>
    <t>Morbilidad Hospitalaria de Mujeres Según Edad</t>
  </si>
  <si>
    <t>Morbilidad Hospitalaria de Hombres Según Prestadores</t>
  </si>
  <si>
    <t>Morbilidad Hospitalaria de Hombres Según Edad</t>
  </si>
  <si>
    <t>20 Principales Morbilidades Hospitalarias de Mujeres</t>
  </si>
  <si>
    <t>20 Principales Morbilidades Hospitalarias de Hombres</t>
  </si>
  <si>
    <t>Lista Ampliada de Mujeres Según Edad</t>
  </si>
  <si>
    <t>Lista Ampliada de Hombres Según Edad</t>
  </si>
  <si>
    <t>Volver</t>
  </si>
  <si>
    <t>*Factores que influyen en el estado de salud y contacto con servicios de salud</t>
  </si>
  <si>
    <t>Traumatismos, envenenamientos de causas externas</t>
  </si>
  <si>
    <t>*Factores que influyen en estado de salud y contacto con servicios de salud</t>
  </si>
  <si>
    <t>Enfermedades de la sangre, órganos hematopoyéticos e inmuntario</t>
  </si>
  <si>
    <t>Síntomas, signos y hallazgos anormales clínicos y de laboratorio, no clasificados en otra parte</t>
  </si>
  <si>
    <t>Traumatismos, envenenamientos y consecuencias de causas externas</t>
  </si>
  <si>
    <t>Código CIE-10</t>
  </si>
  <si>
    <t>N° Egresos</t>
  </si>
  <si>
    <t>N° Días Hospitalización</t>
  </si>
  <si>
    <t>Promedio Días Hospitalización / Egreso</t>
  </si>
  <si>
    <t>N° Personas</t>
  </si>
  <si>
    <t>Promedio Egresos / Persona</t>
  </si>
  <si>
    <t>CUADRO N° 5.10</t>
  </si>
  <si>
    <t>CUADRO N° 5.11</t>
  </si>
  <si>
    <t>Tasa de egresos alta &gt;100</t>
  </si>
  <si>
    <t>Tasa de egresos media 50 -100</t>
  </si>
  <si>
    <t>Tasa de egresos baja &lt; 50</t>
  </si>
  <si>
    <t>Tasa de egresos alta &gt; 100</t>
  </si>
  <si>
    <t>Tasa de egresos media 50 - 100</t>
  </si>
  <si>
    <t xml:space="preserve">Prestadores de Salud </t>
  </si>
  <si>
    <t>Participación (%)</t>
  </si>
  <si>
    <t>Participación Acumulada (%)</t>
  </si>
  <si>
    <t>CLINICA DAVILA S.A.</t>
  </si>
  <si>
    <t>CLINICA ALEMANA DE SANTIAGO S.A.</t>
  </si>
  <si>
    <t>CLINICA SANTA MARIA S.A.</t>
  </si>
  <si>
    <t>CLINICA LAS CONDES</t>
  </si>
  <si>
    <t>FUNDACION DE SALUD EL TENIENTE</t>
  </si>
  <si>
    <t>CLINICA INDISA  S.A.</t>
  </si>
  <si>
    <t>CLINICA TABANCURA S.A.</t>
  </si>
  <si>
    <t>CLINICA AVANSALUD S.A.</t>
  </si>
  <si>
    <t>CLINICA SANATORIO ALEMAN</t>
  </si>
  <si>
    <t>CLINICA RENACA S.A.</t>
  </si>
  <si>
    <t>CLINICA AVANSALUD VESPUCIO S.A.</t>
  </si>
  <si>
    <t>CLINICA HOSPITAL DEL PROFESOR</t>
  </si>
  <si>
    <t>CLINICA IQUIQUE S.A.</t>
  </si>
  <si>
    <t>CLINICA AVANSALUD DEL BIO BIO S.A.</t>
  </si>
  <si>
    <t>CLINICA ANTOFAGASTA II REGION</t>
  </si>
  <si>
    <t>CLINICA AVANSALUD VINA DEL MAR</t>
  </si>
  <si>
    <t xml:space="preserve">Otros Prestadores de Salud </t>
  </si>
  <si>
    <t xml:space="preserve">TOTAL </t>
  </si>
  <si>
    <t>CUADRO N° 5.12</t>
  </si>
  <si>
    <t>N° de Días Hospitalización por Egreso</t>
  </si>
  <si>
    <t>N° de Personas por Egreso</t>
  </si>
  <si>
    <t>N° de Egresos por Principales Prestadores de Salud</t>
  </si>
  <si>
    <t>Año 2010</t>
  </si>
  <si>
    <t>V.-  Egresos Hospitalarios del Sistema Isapre</t>
  </si>
  <si>
    <t>Sin clasif.</t>
  </si>
  <si>
    <t xml:space="preserve">Enfermedad por virus de la inmunodeficiencia humana (VIH) </t>
  </si>
  <si>
    <t>HOSP. CLINICO UNIVERSIDAD DE CHILE  J.J.AGUIRRE</t>
  </si>
  <si>
    <t>HOSP. CLINICO PONTIFICIA U.CATOLICA DE CHILE</t>
  </si>
  <si>
    <t>FUNDACION  ARTURO  LOPEZ PEREZ</t>
  </si>
  <si>
    <t>Privados</t>
  </si>
  <si>
    <t>Públicos</t>
  </si>
  <si>
    <t>Menor a 1</t>
  </si>
  <si>
    <t>65 y más</t>
  </si>
  <si>
    <t>Rango de Edad</t>
  </si>
  <si>
    <t>Boletín Estadístico Año 2011</t>
  </si>
  <si>
    <t>MORBILIDAD HOSPITALARIA POR CAPÍTULO DE CAUSAS - COMPARATIVO AÑOS 2010 - 2011</t>
  </si>
  <si>
    <t>Año 2011</t>
  </si>
  <si>
    <t>MORBILIDAD HOSPITALARIA POR CAPÍTULO DE CAUSAS SEGÚN PRESTADORES, AÑO 2011</t>
  </si>
  <si>
    <t>MORBILIDAD HOSPITALARIA POR CAPÍTULO DE CAUSAS EN MUJERES SEGÚN PRESTADORES, AÑO 2011</t>
  </si>
  <si>
    <t>MORBILIDAD HOSPITALARIA POR CAPÍTULO DE CAUSAS EN MUJERES POR GRUPOS DE EDAD AÑO 2011</t>
  </si>
  <si>
    <t>MORBILIDAD POR CAPÍTULO DE CAUSAS EN HOMBRES SEGÚN PRESTADORES AÑO 2011</t>
  </si>
  <si>
    <t>MORBILIDAD HOSPITALARIA POR CAPÍTULO DE CAUSAS EN HOMBRES POR GRUPOS DE EDAD AÑO 2011</t>
  </si>
  <si>
    <t>VEINTE PRINCIPALES CAUSAS DE MORBILIDAD HOSPITALARIA EN MUJERES AÑO 2011</t>
  </si>
  <si>
    <t>VEINTE PRINCIPALES CAUSAS DE MORBILIDAD HOSPITALARIA EN HOMBRES AÑO 2011</t>
  </si>
  <si>
    <t>LISTA AMPLIADA DE MORBILIDAD HOSPITALARIA EN MUJERES AÑO 2011</t>
  </si>
  <si>
    <t>LISTA AMPLIADA DE MORBILIDAD HOSPITALARIA EN HOMBRES AÑO 2011</t>
  </si>
  <si>
    <t>EGRESOS POR CAUSAS ESPECÍFICAS Y N° DÍAS DE HOSPITALIZACIÓN, AÑO 2011</t>
  </si>
  <si>
    <t>EGRESOS POR CAUSAS ESPECÍFICAS Y N° DE PERSONAS, AÑO 2011</t>
  </si>
  <si>
    <t>PRINCIPALES PRESTADORES DE SALUD SEGÚN EGRESOS, AÑO 2011</t>
  </si>
  <si>
    <t>Tu maligno de la mama</t>
  </si>
  <si>
    <t>Tumor maligno del Colon</t>
  </si>
  <si>
    <t>Tumor maligno Tráquea, Bronquios y Pulmón</t>
  </si>
  <si>
    <t>Tumor maligno de Ovario</t>
  </si>
  <si>
    <t>Tumor maligno del Cuello Uterino</t>
  </si>
  <si>
    <t>Tumor maligno Rectosigmoideo, Recto y Ano</t>
  </si>
  <si>
    <t>Enfermedades sistema genitourinario</t>
  </si>
  <si>
    <t>Tumor maligno de la Próstata</t>
  </si>
  <si>
    <t>Tumor maligno de Testículo</t>
  </si>
  <si>
    <t>Enf. de los dientes y estructuras de sostén</t>
  </si>
  <si>
    <t>Enf. Hipertensivas</t>
  </si>
  <si>
    <t>Enf. Reumáticas crónicas del corazón</t>
  </si>
  <si>
    <t>Enf.crónicas de las amigdalas y adenoides</t>
  </si>
  <si>
    <t>Infecciones respiratorias agudas vías aereas inferiores</t>
  </si>
  <si>
    <t>Infecciones respiratorias agudas vías aereas superiores</t>
  </si>
  <si>
    <t>Otros trast. de los discos intervertebrales</t>
  </si>
  <si>
    <t>Tu benigno de la mama</t>
  </si>
  <si>
    <t>Tu m. Rectosigmoideo, recto y ano</t>
  </si>
  <si>
    <t>Tu m. Tráquea, bronquios y pulmón</t>
  </si>
  <si>
    <t>Tu maligno de la vesícula biliar</t>
  </si>
  <si>
    <t>Tu maligno de ovario</t>
  </si>
  <si>
    <t>Tu maligno del colon</t>
  </si>
  <si>
    <t>Tu maligno del cuello uterino</t>
  </si>
  <si>
    <t>Tu maligno del estómago</t>
  </si>
  <si>
    <t>Tu maligno de la próstata</t>
  </si>
  <si>
    <t>Tu maligno de testículo</t>
  </si>
  <si>
    <t>Tu maligno Tráquea, bronquios y pulmón</t>
  </si>
  <si>
    <t>Tu maligno Rectosigmoideo, recto y ano</t>
  </si>
  <si>
    <t>CLINICA LOS ANDES DE PUERTO MONTT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</si>
</sst>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%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#,##0.0_);\(#,##0.0\)"/>
    <numFmt numFmtId="189" formatCode="General_)"/>
    <numFmt numFmtId="190" formatCode=";;;"/>
    <numFmt numFmtId="191" formatCode="#,##0.0;\-#,##0.0"/>
    <numFmt numFmtId="192" formatCode="#,##0.0"/>
    <numFmt numFmtId="193" formatCode="#,##0.0000"/>
    <numFmt numFmtId="194" formatCode="0.0000"/>
    <numFmt numFmtId="195" formatCode="#,###,;\-#,###,"/>
    <numFmt numFmtId="196" formatCode="[$-80A]dddd\,\ dd&quot; de &quot;mmmm&quot; de &quot;yyyy"/>
    <numFmt numFmtId="197" formatCode="_ * #,##0.000_ ;_ * \-#,##0.000_ ;_ * &quot;-&quot;??_ ;_ @_ "/>
    <numFmt numFmtId="198" formatCode="_ * #,##0.0_ ;_ * \-#,##0.0_ ;_ * &quot;-&quot;??_ ;_ @_ "/>
    <numFmt numFmtId="199" formatCode="_ * #,##0_ ;_ * \-#,##0_ ;_ * &quot;-&quot;??_ ;_ @_ "/>
    <numFmt numFmtId="200" formatCode="#,###,,;\-#,###,,"/>
    <numFmt numFmtId="201" formatCode="0.0"/>
    <numFmt numFmtId="202" formatCode="0.000"/>
    <numFmt numFmtId="203" formatCode="&quot;$&quot;\ #,##0"/>
    <numFmt numFmtId="204" formatCode="#,##0.0000000"/>
    <numFmt numFmtId="205" formatCode="0.00000%"/>
    <numFmt numFmtId="206" formatCode="_-* #,##0.0_-;\-* #,##0.0_-;_-* &quot;-&quot;??_-;_-@_-"/>
  </numFmts>
  <fonts count="62">
    <font>
      <sz val="10"/>
      <name val="Arial"/>
      <family val="0"/>
    </font>
    <font>
      <sz val="8"/>
      <name val="Arial"/>
      <family val="2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63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10"/>
      <name val="Verdana"/>
      <family val="2"/>
    </font>
    <font>
      <b/>
      <u val="single"/>
      <sz val="10"/>
      <color indexed="9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sz val="10"/>
      <color theme="0"/>
      <name val="Verdana"/>
      <family val="2"/>
    </font>
    <font>
      <b/>
      <u val="single"/>
      <sz val="10"/>
      <color theme="0"/>
      <name val="Verdana"/>
      <family val="2"/>
    </font>
    <font>
      <b/>
      <sz val="14"/>
      <color rgb="FF066290"/>
      <name val="Verdana"/>
      <family val="2"/>
    </font>
    <font>
      <b/>
      <sz val="12"/>
      <color rgb="FF066290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6629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/>
      </left>
      <right style="thin"/>
      <top style="thin">
        <color indexed="9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37" fontId="1" fillId="0" borderId="0">
      <alignment/>
      <protection/>
    </xf>
    <xf numFmtId="37" fontId="5" fillId="0" borderId="0">
      <alignment/>
      <protection/>
    </xf>
    <xf numFmtId="189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39">
    <xf numFmtId="0" fontId="0" fillId="0" borderId="0" xfId="0" applyAlignment="1">
      <alignment/>
    </xf>
    <xf numFmtId="37" fontId="7" fillId="0" borderId="0" xfId="58" applyFont="1">
      <alignment/>
      <protection/>
    </xf>
    <xf numFmtId="37" fontId="8" fillId="0" borderId="0" xfId="58" applyFont="1">
      <alignment/>
      <protection/>
    </xf>
    <xf numFmtId="37" fontId="9" fillId="0" borderId="0" xfId="57" applyFont="1">
      <alignment/>
      <protection/>
    </xf>
    <xf numFmtId="189" fontId="54" fillId="0" borderId="10" xfId="59" applyFont="1" applyBorder="1" applyAlignment="1">
      <alignment wrapText="1"/>
      <protection/>
    </xf>
    <xf numFmtId="189" fontId="54" fillId="0" borderId="0" xfId="59" applyFont="1" applyBorder="1" applyAlignment="1">
      <alignment wrapText="1"/>
      <protection/>
    </xf>
    <xf numFmtId="37" fontId="9" fillId="0" borderId="0" xfId="58" applyFont="1">
      <alignment/>
      <protection/>
    </xf>
    <xf numFmtId="0" fontId="7" fillId="0" borderId="0" xfId="47" applyFont="1" applyAlignment="1" applyProtection="1">
      <alignment/>
      <protection/>
    </xf>
    <xf numFmtId="37" fontId="9" fillId="0" borderId="0" xfId="58" applyFont="1" applyAlignment="1">
      <alignment/>
      <protection/>
    </xf>
    <xf numFmtId="189" fontId="55" fillId="0" borderId="0" xfId="59" applyFont="1" applyAlignment="1">
      <alignment wrapText="1"/>
      <protection/>
    </xf>
    <xf numFmtId="0" fontId="9" fillId="0" borderId="0" xfId="0" applyFont="1" applyAlignment="1">
      <alignment/>
    </xf>
    <xf numFmtId="0" fontId="9" fillId="33" borderId="11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3" fontId="9" fillId="33" borderId="11" xfId="0" applyNumberFormat="1" applyFont="1" applyFill="1" applyBorder="1" applyAlignment="1">
      <alignment/>
    </xf>
    <xf numFmtId="9" fontId="9" fillId="33" borderId="11" xfId="61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9" fillId="0" borderId="12" xfId="0" applyFont="1" applyBorder="1" applyAlignment="1">
      <alignment/>
    </xf>
    <xf numFmtId="3" fontId="9" fillId="33" borderId="12" xfId="0" applyNumberFormat="1" applyFont="1" applyFill="1" applyBorder="1" applyAlignment="1">
      <alignment/>
    </xf>
    <xf numFmtId="9" fontId="9" fillId="33" borderId="12" xfId="61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3" fontId="9" fillId="33" borderId="13" xfId="0" applyNumberFormat="1" applyFont="1" applyFill="1" applyBorder="1" applyAlignment="1">
      <alignment/>
    </xf>
    <xf numFmtId="9" fontId="9" fillId="33" borderId="13" xfId="61" applyFont="1" applyFill="1" applyBorder="1" applyAlignment="1">
      <alignment/>
    </xf>
    <xf numFmtId="3" fontId="11" fillId="34" borderId="14" xfId="0" applyNumberFormat="1" applyFont="1" applyFill="1" applyBorder="1" applyAlignment="1">
      <alignment/>
    </xf>
    <xf numFmtId="9" fontId="11" fillId="34" borderId="14" xfId="61" applyFont="1" applyFill="1" applyBorder="1" applyAlignment="1">
      <alignment/>
    </xf>
    <xf numFmtId="9" fontId="11" fillId="34" borderId="15" xfId="61" applyFont="1" applyFill="1" applyBorder="1" applyAlignment="1">
      <alignment/>
    </xf>
    <xf numFmtId="0" fontId="9" fillId="0" borderId="0" xfId="56" applyFont="1">
      <alignment/>
      <protection/>
    </xf>
    <xf numFmtId="0" fontId="9" fillId="0" borderId="11" xfId="56" applyFont="1" applyBorder="1" applyAlignment="1">
      <alignment horizontal="center"/>
      <protection/>
    </xf>
    <xf numFmtId="0" fontId="9" fillId="0" borderId="11" xfId="56" applyFont="1" applyBorder="1">
      <alignment/>
      <protection/>
    </xf>
    <xf numFmtId="172" fontId="9" fillId="0" borderId="11" xfId="52" applyNumberFormat="1" applyFont="1" applyBorder="1" applyAlignment="1">
      <alignment/>
    </xf>
    <xf numFmtId="177" fontId="9" fillId="0" borderId="11" xfId="62" applyNumberFormat="1" applyFont="1" applyBorder="1" applyAlignment="1">
      <alignment horizontal="center"/>
    </xf>
    <xf numFmtId="177" fontId="9" fillId="0" borderId="11" xfId="56" applyNumberFormat="1" applyFont="1" applyBorder="1" applyAlignment="1">
      <alignment horizontal="center"/>
      <protection/>
    </xf>
    <xf numFmtId="0" fontId="9" fillId="0" borderId="12" xfId="56" applyFont="1" applyBorder="1" applyAlignment="1">
      <alignment horizontal="center"/>
      <protection/>
    </xf>
    <xf numFmtId="0" fontId="9" fillId="0" borderId="12" xfId="56" applyFont="1" applyBorder="1">
      <alignment/>
      <protection/>
    </xf>
    <xf numFmtId="172" fontId="9" fillId="0" borderId="12" xfId="52" applyNumberFormat="1" applyFont="1" applyBorder="1" applyAlignment="1">
      <alignment/>
    </xf>
    <xf numFmtId="177" fontId="9" fillId="0" borderId="12" xfId="62" applyNumberFormat="1" applyFont="1" applyBorder="1" applyAlignment="1">
      <alignment horizontal="center"/>
    </xf>
    <xf numFmtId="177" fontId="9" fillId="0" borderId="12" xfId="56" applyNumberFormat="1" applyFont="1" applyBorder="1" applyAlignment="1">
      <alignment horizontal="center"/>
      <protection/>
    </xf>
    <xf numFmtId="0" fontId="9" fillId="0" borderId="13" xfId="56" applyFont="1" applyBorder="1" applyAlignment="1">
      <alignment horizontal="center"/>
      <protection/>
    </xf>
    <xf numFmtId="0" fontId="9" fillId="0" borderId="13" xfId="56" applyFont="1" applyFill="1" applyBorder="1">
      <alignment/>
      <protection/>
    </xf>
    <xf numFmtId="172" fontId="9" fillId="0" borderId="13" xfId="52" applyNumberFormat="1" applyFont="1" applyBorder="1" applyAlignment="1">
      <alignment/>
    </xf>
    <xf numFmtId="177" fontId="9" fillId="0" borderId="13" xfId="62" applyNumberFormat="1" applyFont="1" applyBorder="1" applyAlignment="1">
      <alignment horizontal="center"/>
    </xf>
    <xf numFmtId="177" fontId="9" fillId="0" borderId="13" xfId="56" applyNumberFormat="1" applyFont="1" applyBorder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172" fontId="9" fillId="0" borderId="0" xfId="52" applyNumberFormat="1" applyFont="1" applyAlignment="1">
      <alignment/>
    </xf>
    <xf numFmtId="201" fontId="9" fillId="0" borderId="11" xfId="56" applyNumberFormat="1" applyFont="1" applyBorder="1">
      <alignment/>
      <protection/>
    </xf>
    <xf numFmtId="201" fontId="9" fillId="0" borderId="12" xfId="56" applyNumberFormat="1" applyFont="1" applyBorder="1">
      <alignment/>
      <protection/>
    </xf>
    <xf numFmtId="172" fontId="9" fillId="0" borderId="11" xfId="52" applyNumberFormat="1" applyFont="1" applyBorder="1" applyAlignment="1">
      <alignment horizontal="center"/>
    </xf>
    <xf numFmtId="206" fontId="9" fillId="0" borderId="11" xfId="52" applyNumberFormat="1" applyFont="1" applyBorder="1" applyAlignment="1">
      <alignment horizontal="center" vertical="center" wrapText="1"/>
    </xf>
    <xf numFmtId="172" fontId="9" fillId="0" borderId="12" xfId="52" applyNumberFormat="1" applyFont="1" applyBorder="1" applyAlignment="1">
      <alignment horizontal="center"/>
    </xf>
    <xf numFmtId="206" fontId="9" fillId="0" borderId="12" xfId="52" applyNumberFormat="1" applyFont="1" applyBorder="1" applyAlignment="1">
      <alignment horizontal="center" vertical="center" wrapText="1"/>
    </xf>
    <xf numFmtId="172" fontId="9" fillId="0" borderId="0" xfId="52" applyNumberFormat="1" applyFont="1" applyAlignment="1">
      <alignment horizontal="center"/>
    </xf>
    <xf numFmtId="0" fontId="9" fillId="0" borderId="0" xfId="56" applyFont="1" applyAlignment="1">
      <alignment horizontal="center" vertical="center" wrapText="1"/>
      <protection/>
    </xf>
    <xf numFmtId="0" fontId="9" fillId="33" borderId="11" xfId="0" applyFont="1" applyFill="1" applyBorder="1" applyAlignment="1">
      <alignment/>
    </xf>
    <xf numFmtId="172" fontId="9" fillId="33" borderId="11" xfId="49" applyNumberFormat="1" applyFont="1" applyFill="1" applyBorder="1" applyAlignment="1">
      <alignment horizontal="center"/>
    </xf>
    <xf numFmtId="172" fontId="9" fillId="0" borderId="11" xfId="49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172" fontId="9" fillId="33" borderId="12" xfId="49" applyNumberFormat="1" applyFont="1" applyFill="1" applyBorder="1" applyAlignment="1">
      <alignment horizontal="center"/>
    </xf>
    <xf numFmtId="172" fontId="9" fillId="0" borderId="12" xfId="49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49" applyNumberFormat="1" applyFont="1" applyFill="1" applyBorder="1" applyAlignment="1">
      <alignment/>
    </xf>
    <xf numFmtId="0" fontId="12" fillId="35" borderId="16" xfId="0" applyFont="1" applyFill="1" applyBorder="1" applyAlignment="1">
      <alignment/>
    </xf>
    <xf numFmtId="3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36" borderId="16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0" xfId="0" applyFont="1" applyBorder="1" applyAlignment="1">
      <alignment/>
    </xf>
    <xf numFmtId="172" fontId="9" fillId="33" borderId="12" xfId="49" applyNumberFormat="1" applyFont="1" applyFill="1" applyBorder="1" applyAlignment="1">
      <alignment/>
    </xf>
    <xf numFmtId="177" fontId="9" fillId="0" borderId="18" xfId="61" applyNumberFormat="1" applyFont="1" applyBorder="1" applyAlignment="1">
      <alignment/>
    </xf>
    <xf numFmtId="3" fontId="9" fillId="33" borderId="11" xfId="0" applyNumberFormat="1" applyFont="1" applyFill="1" applyBorder="1" applyAlignment="1">
      <alignment/>
    </xf>
    <xf numFmtId="172" fontId="9" fillId="33" borderId="11" xfId="49" applyNumberFormat="1" applyFont="1" applyFill="1" applyBorder="1" applyAlignment="1">
      <alignment/>
    </xf>
    <xf numFmtId="9" fontId="9" fillId="33" borderId="11" xfId="61" applyFont="1" applyFill="1" applyBorder="1" applyAlignment="1">
      <alignment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172" fontId="13" fillId="33" borderId="12" xfId="49" applyNumberFormat="1" applyFont="1" applyFill="1" applyBorder="1" applyAlignment="1">
      <alignment/>
    </xf>
    <xf numFmtId="9" fontId="9" fillId="33" borderId="12" xfId="6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9" fillId="33" borderId="13" xfId="0" applyFont="1" applyFill="1" applyBorder="1" applyAlignment="1">
      <alignment/>
    </xf>
    <xf numFmtId="3" fontId="9" fillId="33" borderId="13" xfId="0" applyNumberFormat="1" applyFont="1" applyFill="1" applyBorder="1" applyAlignment="1">
      <alignment/>
    </xf>
    <xf numFmtId="172" fontId="9" fillId="33" borderId="13" xfId="49" applyNumberFormat="1" applyFont="1" applyFill="1" applyBorder="1" applyAlignment="1">
      <alignment/>
    </xf>
    <xf numFmtId="9" fontId="9" fillId="33" borderId="13" xfId="61" applyFont="1" applyFill="1" applyBorder="1" applyAlignment="1">
      <alignment/>
    </xf>
    <xf numFmtId="0" fontId="11" fillId="34" borderId="21" xfId="0" applyFont="1" applyFill="1" applyBorder="1" applyAlignment="1">
      <alignment horizontal="center"/>
    </xf>
    <xf numFmtId="0" fontId="10" fillId="34" borderId="14" xfId="0" applyFont="1" applyFill="1" applyBorder="1" applyAlignment="1">
      <alignment/>
    </xf>
    <xf numFmtId="172" fontId="10" fillId="34" borderId="14" xfId="49" applyNumberFormat="1" applyFont="1" applyFill="1" applyBorder="1" applyAlignment="1">
      <alignment/>
    </xf>
    <xf numFmtId="9" fontId="10" fillId="34" borderId="15" xfId="61" applyFont="1" applyFill="1" applyBorder="1" applyAlignment="1">
      <alignment/>
    </xf>
    <xf numFmtId="0" fontId="9" fillId="33" borderId="11" xfId="0" applyFont="1" applyFill="1" applyBorder="1" applyAlignment="1">
      <alignment horizontal="left" vertical="center" wrapText="1"/>
    </xf>
    <xf numFmtId="9" fontId="9" fillId="33" borderId="11" xfId="61" applyNumberFormat="1" applyFont="1" applyFill="1" applyBorder="1" applyAlignment="1">
      <alignment/>
    </xf>
    <xf numFmtId="0" fontId="9" fillId="33" borderId="12" xfId="0" applyFont="1" applyFill="1" applyBorder="1" applyAlignment="1">
      <alignment horizontal="left" vertical="center" wrapText="1"/>
    </xf>
    <xf numFmtId="9" fontId="9" fillId="33" borderId="12" xfId="61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 vertical="center" wrapText="1"/>
    </xf>
    <xf numFmtId="9" fontId="14" fillId="33" borderId="12" xfId="61" applyNumberFormat="1" applyFont="1" applyFill="1" applyBorder="1" applyAlignment="1">
      <alignment/>
    </xf>
    <xf numFmtId="9" fontId="13" fillId="33" borderId="12" xfId="61" applyNumberFormat="1" applyFont="1" applyFill="1" applyBorder="1" applyAlignment="1">
      <alignment/>
    </xf>
    <xf numFmtId="9" fontId="9" fillId="33" borderId="13" xfId="61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11" fillId="34" borderId="14" xfId="0" applyNumberFormat="1" applyFont="1" applyFill="1" applyBorder="1" applyAlignment="1">
      <alignment/>
    </xf>
    <xf numFmtId="9" fontId="11" fillId="34" borderId="14" xfId="61" applyFont="1" applyFill="1" applyBorder="1" applyAlignment="1">
      <alignment/>
    </xf>
    <xf numFmtId="9" fontId="11" fillId="34" borderId="15" xfId="61" applyFont="1" applyFill="1" applyBorder="1" applyAlignment="1">
      <alignment/>
    </xf>
    <xf numFmtId="0" fontId="9" fillId="0" borderId="13" xfId="0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9" fontId="9" fillId="0" borderId="13" xfId="61" applyFont="1" applyFill="1" applyBorder="1" applyAlignment="1">
      <alignment/>
    </xf>
    <xf numFmtId="177" fontId="11" fillId="34" borderId="15" xfId="61" applyNumberFormat="1" applyFont="1" applyFill="1" applyBorder="1" applyAlignment="1">
      <alignment/>
    </xf>
    <xf numFmtId="172" fontId="11" fillId="34" borderId="14" xfId="49" applyNumberFormat="1" applyFont="1" applyFill="1" applyBorder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/>
    </xf>
    <xf numFmtId="0" fontId="11" fillId="34" borderId="14" xfId="0" applyFont="1" applyFill="1" applyBorder="1" applyAlignment="1">
      <alignment/>
    </xf>
    <xf numFmtId="172" fontId="11" fillId="34" borderId="14" xfId="0" applyNumberFormat="1" applyFont="1" applyFill="1" applyBorder="1" applyAlignment="1">
      <alignment/>
    </xf>
    <xf numFmtId="172" fontId="9" fillId="37" borderId="16" xfId="52" applyNumberFormat="1" applyFont="1" applyFill="1" applyBorder="1" applyAlignment="1">
      <alignment/>
    </xf>
    <xf numFmtId="0" fontId="56" fillId="38" borderId="22" xfId="56" applyFont="1" applyFill="1" applyBorder="1">
      <alignment/>
      <protection/>
    </xf>
    <xf numFmtId="0" fontId="56" fillId="38" borderId="23" xfId="56" applyFont="1" applyFill="1" applyBorder="1">
      <alignment/>
      <protection/>
    </xf>
    <xf numFmtId="172" fontId="56" fillId="38" borderId="23" xfId="52" applyNumberFormat="1" applyFont="1" applyFill="1" applyBorder="1" applyAlignment="1">
      <alignment/>
    </xf>
    <xf numFmtId="172" fontId="56" fillId="38" borderId="23" xfId="52" applyNumberFormat="1" applyFont="1" applyFill="1" applyBorder="1" applyAlignment="1">
      <alignment horizontal="center"/>
    </xf>
    <xf numFmtId="201" fontId="56" fillId="38" borderId="24" xfId="56" applyNumberFormat="1" applyFont="1" applyFill="1" applyBorder="1" applyAlignment="1">
      <alignment horizontal="right" vertical="center" wrapText="1"/>
      <protection/>
    </xf>
    <xf numFmtId="0" fontId="56" fillId="38" borderId="22" xfId="56" applyFont="1" applyFill="1" applyBorder="1" applyAlignment="1">
      <alignment horizontal="center"/>
      <protection/>
    </xf>
    <xf numFmtId="177" fontId="56" fillId="38" borderId="23" xfId="62" applyNumberFormat="1" applyFont="1" applyFill="1" applyBorder="1" applyAlignment="1">
      <alignment horizontal="center"/>
    </xf>
    <xf numFmtId="0" fontId="56" fillId="38" borderId="24" xfId="56" applyFont="1" applyFill="1" applyBorder="1" applyAlignment="1">
      <alignment horizontal="center"/>
      <protection/>
    </xf>
    <xf numFmtId="0" fontId="9" fillId="0" borderId="11" xfId="56" applyNumberFormat="1" applyFont="1" applyBorder="1">
      <alignment/>
      <protection/>
    </xf>
    <xf numFmtId="0" fontId="9" fillId="0" borderId="12" xfId="56" applyNumberFormat="1" applyFont="1" applyBorder="1">
      <alignment/>
      <protection/>
    </xf>
    <xf numFmtId="0" fontId="9" fillId="39" borderId="0" xfId="0" applyFont="1" applyFill="1" applyAlignment="1">
      <alignment/>
    </xf>
    <xf numFmtId="0" fontId="57" fillId="40" borderId="16" xfId="45" applyFont="1" applyFill="1" applyBorder="1" applyAlignment="1" applyProtection="1">
      <alignment horizontal="center" vertical="center"/>
      <protection/>
    </xf>
    <xf numFmtId="0" fontId="11" fillId="34" borderId="25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9" fontId="11" fillId="34" borderId="14" xfId="61" applyFont="1" applyFill="1" applyBorder="1" applyAlignment="1">
      <alignment horizontal="center"/>
    </xf>
    <xf numFmtId="9" fontId="11" fillId="34" borderId="15" xfId="61" applyFont="1" applyFill="1" applyBorder="1" applyAlignment="1">
      <alignment horizontal="center"/>
    </xf>
    <xf numFmtId="0" fontId="11" fillId="34" borderId="26" xfId="0" applyFont="1" applyFill="1" applyBorder="1" applyAlignment="1">
      <alignment horizontal="center"/>
    </xf>
    <xf numFmtId="16" fontId="11" fillId="34" borderId="26" xfId="0" applyNumberFormat="1" applyFont="1" applyFill="1" applyBorder="1" applyAlignment="1" quotePrefix="1">
      <alignment horizontal="center"/>
    </xf>
    <xf numFmtId="17" fontId="11" fillId="34" borderId="26" xfId="0" applyNumberFormat="1" applyFont="1" applyFill="1" applyBorder="1" applyAlignment="1" quotePrefix="1">
      <alignment horizontal="center"/>
    </xf>
    <xf numFmtId="0" fontId="11" fillId="34" borderId="27" xfId="0" applyFont="1" applyFill="1" applyBorder="1" applyAlignment="1">
      <alignment horizontal="center"/>
    </xf>
    <xf numFmtId="9" fontId="11" fillId="34" borderId="28" xfId="61" applyFont="1" applyFill="1" applyBorder="1" applyAlignment="1">
      <alignment horizontal="center"/>
    </xf>
    <xf numFmtId="0" fontId="11" fillId="34" borderId="28" xfId="0" applyFont="1" applyFill="1" applyBorder="1" applyAlignment="1">
      <alignment horizontal="center"/>
    </xf>
    <xf numFmtId="9" fontId="11" fillId="34" borderId="29" xfId="61" applyFont="1" applyFill="1" applyBorder="1" applyAlignment="1">
      <alignment horizontal="center"/>
    </xf>
    <xf numFmtId="0" fontId="11" fillId="34" borderId="29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 vertical="center" wrapText="1"/>
    </xf>
    <xf numFmtId="172" fontId="11" fillId="34" borderId="14" xfId="49" applyNumberFormat="1" applyFont="1" applyFill="1" applyBorder="1" applyAlignment="1">
      <alignment horizontal="center" vertical="center" wrapText="1"/>
    </xf>
    <xf numFmtId="9" fontId="11" fillId="34" borderId="15" xfId="61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177" fontId="11" fillId="34" borderId="30" xfId="61" applyNumberFormat="1" applyFont="1" applyFill="1" applyBorder="1" applyAlignment="1">
      <alignment horizontal="center"/>
    </xf>
    <xf numFmtId="0" fontId="56" fillId="38" borderId="31" xfId="56" applyFont="1" applyFill="1" applyBorder="1" applyAlignment="1">
      <alignment horizontal="center" vertical="center" wrapText="1"/>
      <protection/>
    </xf>
    <xf numFmtId="0" fontId="56" fillId="38" borderId="28" xfId="56" applyFont="1" applyFill="1" applyBorder="1" applyAlignment="1">
      <alignment horizontal="center" vertical="center" wrapText="1"/>
      <protection/>
    </xf>
    <xf numFmtId="0" fontId="11" fillId="38" borderId="28" xfId="56" applyFont="1" applyFill="1" applyBorder="1" applyAlignment="1">
      <alignment horizontal="center" vertical="center" wrapText="1"/>
      <protection/>
    </xf>
    <xf numFmtId="9" fontId="11" fillId="38" borderId="28" xfId="62" applyFont="1" applyFill="1" applyBorder="1" applyAlignment="1">
      <alignment horizontal="center" vertical="center" wrapText="1"/>
    </xf>
    <xf numFmtId="0" fontId="11" fillId="38" borderId="29" xfId="56" applyFont="1" applyFill="1" applyBorder="1" applyAlignment="1">
      <alignment horizontal="center" vertical="center" wrapText="1"/>
      <protection/>
    </xf>
    <xf numFmtId="37" fontId="58" fillId="0" borderId="0" xfId="57" applyFont="1" applyAlignment="1">
      <alignment horizontal="center" wrapText="1"/>
      <protection/>
    </xf>
    <xf numFmtId="37" fontId="58" fillId="0" borderId="0" xfId="57" applyFont="1" applyAlignment="1">
      <alignment horizontal="center"/>
      <protection/>
    </xf>
    <xf numFmtId="37" fontId="59" fillId="0" borderId="0" xfId="57" applyFont="1" applyAlignment="1">
      <alignment horizontal="center"/>
      <protection/>
    </xf>
    <xf numFmtId="0" fontId="10" fillId="34" borderId="32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10" fillId="34" borderId="33" xfId="0" applyFont="1" applyFill="1" applyBorder="1" applyAlignment="1">
      <alignment horizontal="center"/>
    </xf>
    <xf numFmtId="0" fontId="10" fillId="34" borderId="34" xfId="0" applyFont="1" applyFill="1" applyBorder="1" applyAlignment="1">
      <alignment horizontal="center"/>
    </xf>
    <xf numFmtId="0" fontId="10" fillId="34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left"/>
    </xf>
    <xf numFmtId="0" fontId="11" fillId="34" borderId="39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39" xfId="0" applyFont="1" applyFill="1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0" fontId="11" fillId="34" borderId="36" xfId="0" applyFont="1" applyFill="1" applyBorder="1" applyAlignment="1">
      <alignment horizontal="center"/>
    </xf>
    <xf numFmtId="0" fontId="11" fillId="34" borderId="40" xfId="0" applyFont="1" applyFill="1" applyBorder="1" applyAlignment="1">
      <alignment horizontal="center"/>
    </xf>
    <xf numFmtId="0" fontId="9" fillId="0" borderId="36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33" borderId="36" xfId="0" applyFont="1" applyFill="1" applyBorder="1" applyAlignment="1">
      <alignment horizontal="left"/>
    </xf>
    <xf numFmtId="0" fontId="9" fillId="33" borderId="37" xfId="0" applyFont="1" applyFill="1" applyBorder="1" applyAlignment="1">
      <alignment horizontal="left"/>
    </xf>
    <xf numFmtId="0" fontId="9" fillId="33" borderId="38" xfId="0" applyFont="1" applyFill="1" applyBorder="1" applyAlignment="1">
      <alignment horizontal="left"/>
    </xf>
    <xf numFmtId="0" fontId="11" fillId="34" borderId="41" xfId="0" applyFont="1" applyFill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11" fillId="34" borderId="42" xfId="0" applyFont="1" applyFill="1" applyBorder="1" applyAlignment="1">
      <alignment horizontal="center" vertical="center"/>
    </xf>
    <xf numFmtId="0" fontId="11" fillId="34" borderId="43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 wrapText="1"/>
    </xf>
    <xf numFmtId="0" fontId="11" fillId="34" borderId="45" xfId="0" applyFont="1" applyFill="1" applyBorder="1" applyAlignment="1">
      <alignment horizontal="center"/>
    </xf>
    <xf numFmtId="0" fontId="11" fillId="34" borderId="26" xfId="0" applyFont="1" applyFill="1" applyBorder="1" applyAlignment="1">
      <alignment horizontal="center"/>
    </xf>
    <xf numFmtId="16" fontId="11" fillId="34" borderId="26" xfId="0" applyNumberFormat="1" applyFont="1" applyFill="1" applyBorder="1" applyAlignment="1" quotePrefix="1">
      <alignment horizontal="center"/>
    </xf>
    <xf numFmtId="17" fontId="11" fillId="34" borderId="26" xfId="0" applyNumberFormat="1" applyFont="1" applyFill="1" applyBorder="1" applyAlignment="1" quotePrefix="1">
      <alignment horizontal="center"/>
    </xf>
    <xf numFmtId="9" fontId="11" fillId="34" borderId="41" xfId="61" applyFont="1" applyFill="1" applyBorder="1" applyAlignment="1">
      <alignment horizontal="center"/>
    </xf>
    <xf numFmtId="9" fontId="11" fillId="34" borderId="42" xfId="61" applyFont="1" applyFill="1" applyBorder="1" applyAlignment="1">
      <alignment horizontal="center"/>
    </xf>
    <xf numFmtId="9" fontId="11" fillId="34" borderId="45" xfId="61" applyFont="1" applyFill="1" applyBorder="1" applyAlignment="1">
      <alignment horizontal="center"/>
    </xf>
    <xf numFmtId="9" fontId="11" fillId="34" borderId="26" xfId="61" applyFont="1" applyFill="1" applyBorder="1" applyAlignment="1">
      <alignment horizontal="center"/>
    </xf>
    <xf numFmtId="0" fontId="9" fillId="0" borderId="46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171" fontId="11" fillId="34" borderId="47" xfId="49" applyFont="1" applyFill="1" applyBorder="1" applyAlignment="1">
      <alignment horizontal="center" vertical="center" wrapText="1"/>
    </xf>
    <xf numFmtId="171" fontId="11" fillId="34" borderId="48" xfId="49" applyFont="1" applyFill="1" applyBorder="1" applyAlignment="1">
      <alignment horizontal="center" vertical="center" wrapText="1"/>
    </xf>
    <xf numFmtId="172" fontId="11" fillId="34" borderId="14" xfId="49" applyNumberFormat="1" applyFont="1" applyFill="1" applyBorder="1" applyAlignment="1">
      <alignment horizontal="center"/>
    </xf>
    <xf numFmtId="172" fontId="11" fillId="34" borderId="15" xfId="49" applyNumberFormat="1" applyFont="1" applyFill="1" applyBorder="1" applyAlignment="1">
      <alignment horizontal="center"/>
    </xf>
    <xf numFmtId="0" fontId="10" fillId="34" borderId="49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54" fillId="38" borderId="50" xfId="56" applyFont="1" applyFill="1" applyBorder="1" applyAlignment="1">
      <alignment horizontal="center"/>
      <protection/>
    </xf>
    <xf numFmtId="0" fontId="54" fillId="38" borderId="51" xfId="56" applyFont="1" applyFill="1" applyBorder="1" applyAlignment="1">
      <alignment horizontal="center"/>
      <protection/>
    </xf>
    <xf numFmtId="0" fontId="54" fillId="38" borderId="52" xfId="56" applyFont="1" applyFill="1" applyBorder="1" applyAlignment="1">
      <alignment horizontal="center"/>
      <protection/>
    </xf>
    <xf numFmtId="0" fontId="54" fillId="38" borderId="32" xfId="56" applyFont="1" applyFill="1" applyBorder="1" applyAlignment="1">
      <alignment horizontal="center"/>
      <protection/>
    </xf>
    <xf numFmtId="0" fontId="54" fillId="38" borderId="17" xfId="56" applyFont="1" applyFill="1" applyBorder="1" applyAlignment="1">
      <alignment horizontal="center"/>
      <protection/>
    </xf>
    <xf numFmtId="0" fontId="54" fillId="38" borderId="18" xfId="56" applyFont="1" applyFill="1" applyBorder="1" applyAlignment="1">
      <alignment horizontal="center"/>
      <protection/>
    </xf>
    <xf numFmtId="172" fontId="0" fillId="37" borderId="53" xfId="51" applyNumberFormat="1" applyFont="1" applyFill="1" applyBorder="1" applyAlignment="1">
      <alignment/>
    </xf>
    <xf numFmtId="172" fontId="35" fillId="35" borderId="53" xfId="51" applyNumberFormat="1" applyFont="1" applyFill="1" applyBorder="1" applyAlignment="1">
      <alignment/>
    </xf>
    <xf numFmtId="172" fontId="60" fillId="37" borderId="53" xfId="51" applyNumberFormat="1" applyFont="1" applyFill="1" applyBorder="1" applyAlignment="1">
      <alignment/>
    </xf>
    <xf numFmtId="172" fontId="0" fillId="37" borderId="16" xfId="51" applyNumberFormat="1" applyFont="1" applyFill="1" applyBorder="1" applyAlignment="1">
      <alignment/>
    </xf>
    <xf numFmtId="172" fontId="35" fillId="36" borderId="16" xfId="51" applyNumberFormat="1" applyFont="1" applyFill="1" applyBorder="1" applyAlignment="1">
      <alignment/>
    </xf>
    <xf numFmtId="172" fontId="35" fillId="41" borderId="16" xfId="51" applyNumberFormat="1" applyFont="1" applyFill="1" applyBorder="1" applyAlignment="1">
      <alignment/>
    </xf>
    <xf numFmtId="172" fontId="35" fillId="35" borderId="16" xfId="51" applyNumberFormat="1" applyFont="1" applyFill="1" applyBorder="1" applyAlignment="1">
      <alignment/>
    </xf>
    <xf numFmtId="172" fontId="35" fillId="42" borderId="16" xfId="51" applyNumberFormat="1" applyFont="1" applyFill="1" applyBorder="1" applyAlignment="1">
      <alignment/>
    </xf>
    <xf numFmtId="172" fontId="0" fillId="36" borderId="16" xfId="51" applyNumberFormat="1" applyFont="1" applyFill="1" applyBorder="1" applyAlignment="1">
      <alignment/>
    </xf>
    <xf numFmtId="172" fontId="61" fillId="37" borderId="16" xfId="51" applyNumberFormat="1" applyFont="1" applyFill="1" applyBorder="1" applyAlignment="1">
      <alignment/>
    </xf>
    <xf numFmtId="172" fontId="60" fillId="37" borderId="16" xfId="51" applyNumberFormat="1" applyFont="1" applyFill="1" applyBorder="1" applyAlignment="1">
      <alignment/>
    </xf>
    <xf numFmtId="172" fontId="61" fillId="43" borderId="16" xfId="51" applyNumberFormat="1" applyFont="1" applyFill="1" applyBorder="1" applyAlignment="1">
      <alignment/>
    </xf>
    <xf numFmtId="172" fontId="0" fillId="42" borderId="16" xfId="51" applyNumberFormat="1" applyFont="1" applyFill="1" applyBorder="1" applyAlignment="1">
      <alignment/>
    </xf>
    <xf numFmtId="172" fontId="0" fillId="43" borderId="16" xfId="51" applyNumberFormat="1" applyFont="1" applyFill="1" applyBorder="1" applyAlignment="1">
      <alignment/>
    </xf>
    <xf numFmtId="172" fontId="61" fillId="42" borderId="16" xfId="51" applyNumberFormat="1" applyFont="1" applyFill="1" applyBorder="1" applyAlignment="1">
      <alignment/>
    </xf>
    <xf numFmtId="172" fontId="35" fillId="43" borderId="16" xfId="51" applyNumberFormat="1" applyFont="1" applyFill="1" applyBorder="1" applyAlignment="1">
      <alignment/>
    </xf>
    <xf numFmtId="172" fontId="61" fillId="44" borderId="16" xfId="51" applyNumberFormat="1" applyFont="1" applyFill="1" applyBorder="1" applyAlignment="1">
      <alignment/>
    </xf>
    <xf numFmtId="172" fontId="0" fillId="37" borderId="11" xfId="51" applyNumberFormat="1" applyFont="1" applyFill="1" applyBorder="1" applyAlignment="1">
      <alignment/>
    </xf>
    <xf numFmtId="172" fontId="35" fillId="35" borderId="54" xfId="51" applyNumberFormat="1" applyFont="1" applyFill="1" applyBorder="1" applyAlignment="1">
      <alignment/>
    </xf>
    <xf numFmtId="0" fontId="9" fillId="0" borderId="49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172" fontId="9" fillId="39" borderId="55" xfId="51" applyNumberFormat="1" applyFont="1" applyFill="1" applyBorder="1" applyAlignment="1">
      <alignment/>
    </xf>
    <xf numFmtId="172" fontId="9" fillId="39" borderId="56" xfId="51" applyNumberFormat="1" applyFont="1" applyFill="1" applyBorder="1" applyAlignment="1">
      <alignment/>
    </xf>
    <xf numFmtId="172" fontId="9" fillId="33" borderId="56" xfId="51" applyNumberFormat="1" applyFont="1" applyFill="1" applyBorder="1" applyAlignment="1">
      <alignment/>
    </xf>
    <xf numFmtId="172" fontId="9" fillId="33" borderId="12" xfId="51" applyNumberFormat="1" applyFont="1" applyFill="1" applyBorder="1" applyAlignment="1">
      <alignment/>
    </xf>
    <xf numFmtId="172" fontId="61" fillId="36" borderId="16" xfId="51" applyNumberFormat="1" applyFont="1" applyFill="1" applyBorder="1" applyAlignment="1">
      <alignment/>
    </xf>
    <xf numFmtId="172" fontId="61" fillId="35" borderId="16" xfId="51" applyNumberFormat="1" applyFont="1" applyFill="1" applyBorder="1" applyAlignment="1">
      <alignment/>
    </xf>
    <xf numFmtId="172" fontId="9" fillId="33" borderId="13" xfId="51" applyNumberFormat="1" applyFont="1" applyFill="1" applyBorder="1" applyAlignment="1">
      <alignment/>
    </xf>
    <xf numFmtId="172" fontId="61" fillId="44" borderId="54" xfId="51" applyNumberFormat="1" applyFont="1" applyFill="1" applyBorder="1" applyAlignment="1">
      <alignment/>
    </xf>
    <xf numFmtId="172" fontId="36" fillId="37" borderId="16" xfId="51" applyNumberFormat="1" applyFont="1" applyFill="1" applyBorder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Cartera" xfId="47"/>
    <cellStyle name="Incorrecto" xfId="48"/>
    <cellStyle name="Comma" xfId="49"/>
    <cellStyle name="Comma [0]" xfId="50"/>
    <cellStyle name="Millares 10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_Cartera dic 2000" xfId="58"/>
    <cellStyle name="Normal_Licencias dic 1996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dxfs count="240">
    <dxf>
      <fill>
        <patternFill>
          <bgColor rgb="FF000066"/>
        </patternFill>
      </fill>
    </dxf>
    <dxf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66FF"/>
        </patternFill>
      </fill>
    </dxf>
    <dxf>
      <fill>
        <patternFill>
          <bgColor rgb="FF00B0F0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66FF"/>
        </patternFill>
      </fill>
    </dxf>
    <dxf>
      <fill>
        <patternFill>
          <bgColor rgb="FF00B0F0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66FF"/>
        </patternFill>
      </fill>
    </dxf>
    <dxf>
      <fill>
        <patternFill>
          <bgColor rgb="FF00B0F0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66FF"/>
        </patternFill>
      </fill>
    </dxf>
    <dxf>
      <fill>
        <patternFill>
          <bgColor rgb="FF00B0F0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66FF"/>
        </patternFill>
      </fill>
    </dxf>
    <dxf>
      <fill>
        <patternFill>
          <bgColor rgb="FF00B0F0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66FF"/>
        </patternFill>
      </fill>
    </dxf>
    <dxf>
      <fill>
        <patternFill>
          <bgColor rgb="FF00B0F0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66FF"/>
        </patternFill>
      </fill>
    </dxf>
    <dxf>
      <fill>
        <patternFill>
          <bgColor rgb="FF00B0F0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66FF"/>
        </patternFill>
      </fill>
    </dxf>
    <dxf>
      <fill>
        <patternFill>
          <bgColor rgb="FF00B0F0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66FF"/>
        </patternFill>
      </fill>
    </dxf>
    <dxf>
      <fill>
        <patternFill>
          <bgColor rgb="FF00B0F0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66FF"/>
        </patternFill>
      </fill>
    </dxf>
    <dxf>
      <fill>
        <patternFill>
          <bgColor rgb="FF00B0F0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66FF"/>
        </patternFill>
      </fill>
    </dxf>
    <dxf>
      <fill>
        <patternFill>
          <bgColor rgb="FF00B0F0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66FF"/>
        </patternFill>
      </fill>
    </dxf>
    <dxf>
      <fill>
        <patternFill>
          <bgColor rgb="FF00B0F0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66FF"/>
        </patternFill>
      </fill>
    </dxf>
    <dxf>
      <fill>
        <patternFill>
          <bgColor rgb="FF00B0F0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1695450</xdr:colOff>
      <xdr:row>6</xdr:row>
      <xdr:rowOff>114300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1714500</xdr:colOff>
      <xdr:row>28</xdr:row>
      <xdr:rowOff>85725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43425"/>
          <a:ext cx="1714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ABORAL\USR\AnalisisFin\Final\FINAN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6"/>
  <sheetViews>
    <sheetView showGridLines="0" tabSelected="1" zoomScalePageLayoutView="0" workbookViewId="0" topLeftCell="A1">
      <selection activeCell="A8" sqref="A8:C8"/>
    </sheetView>
  </sheetViews>
  <sheetFormatPr defaultColWidth="11.421875" defaultRowHeight="12.75"/>
  <cols>
    <col min="1" max="1" width="29.8515625" style="3" customWidth="1"/>
    <col min="2" max="2" width="7.57421875" style="3" customWidth="1"/>
    <col min="3" max="3" width="69.28125" style="3" customWidth="1"/>
    <col min="4" max="16384" width="11.421875" style="3" customWidth="1"/>
  </cols>
  <sheetData>
    <row r="8" spans="1:3" ht="19.5" customHeight="1">
      <c r="A8" s="150" t="s">
        <v>287</v>
      </c>
      <c r="B8" s="151"/>
      <c r="C8" s="151"/>
    </row>
    <row r="9" spans="1:3" ht="19.5" customHeight="1">
      <c r="A9" s="152" t="s">
        <v>276</v>
      </c>
      <c r="B9" s="152"/>
      <c r="C9" s="152"/>
    </row>
    <row r="10" spans="1:3" ht="12">
      <c r="A10" s="4"/>
      <c r="B10" s="4"/>
      <c r="C10" s="4"/>
    </row>
    <row r="11" spans="1:3" ht="12">
      <c r="A11" s="5"/>
      <c r="B11" s="5"/>
      <c r="C11" s="5"/>
    </row>
    <row r="12" spans="1:3" ht="12">
      <c r="A12" s="6"/>
      <c r="C12" s="7" t="s">
        <v>220</v>
      </c>
    </row>
    <row r="13" spans="1:3" ht="12">
      <c r="A13" s="8"/>
      <c r="C13" s="7" t="s">
        <v>221</v>
      </c>
    </row>
    <row r="14" spans="1:3" ht="12">
      <c r="A14" s="8"/>
      <c r="C14" s="7" t="s">
        <v>222</v>
      </c>
    </row>
    <row r="15" spans="1:3" ht="12">
      <c r="A15" s="8"/>
      <c r="C15" s="7" t="s">
        <v>223</v>
      </c>
    </row>
    <row r="16" spans="1:3" ht="12">
      <c r="A16" s="8"/>
      <c r="C16" s="7" t="s">
        <v>224</v>
      </c>
    </row>
    <row r="17" spans="1:3" ht="12">
      <c r="A17" s="9"/>
      <c r="C17" s="7" t="s">
        <v>225</v>
      </c>
    </row>
    <row r="18" spans="1:3" ht="12">
      <c r="A18" s="9"/>
      <c r="C18" s="7" t="s">
        <v>226</v>
      </c>
    </row>
    <row r="19" spans="1:3" ht="12">
      <c r="A19" s="6"/>
      <c r="C19" s="7" t="s">
        <v>227</v>
      </c>
    </row>
    <row r="20" spans="1:3" ht="12">
      <c r="A20" s="6"/>
      <c r="C20" s="7" t="s">
        <v>228</v>
      </c>
    </row>
    <row r="21" spans="1:3" ht="12">
      <c r="A21" s="1"/>
      <c r="C21" s="7" t="s">
        <v>229</v>
      </c>
    </row>
    <row r="22" spans="1:3" ht="12">
      <c r="A22" s="2"/>
      <c r="C22" s="7" t="s">
        <v>272</v>
      </c>
    </row>
    <row r="23" spans="1:3" ht="12">
      <c r="A23" s="2"/>
      <c r="C23" s="7" t="s">
        <v>273</v>
      </c>
    </row>
    <row r="24" spans="1:3" ht="12">
      <c r="A24" s="1"/>
      <c r="C24" s="7" t="s">
        <v>274</v>
      </c>
    </row>
    <row r="25" spans="1:3" ht="12">
      <c r="A25" s="1"/>
      <c r="C25" s="7"/>
    </row>
    <row r="26" spans="1:3" ht="12">
      <c r="A26" s="1"/>
      <c r="C26" s="7"/>
    </row>
  </sheetData>
  <sheetProtection/>
  <mergeCells count="2">
    <mergeCell ref="A8:C8"/>
    <mergeCell ref="A9:C9"/>
  </mergeCells>
  <hyperlinks>
    <hyperlink ref="C12" location="comparativo!A1" display="Egresos Hospitalarios Comparados"/>
    <hyperlink ref="C13" location="'morbilidad por prestadores'!A1" display="Tasas por Beneficiario"/>
    <hyperlink ref="C14" location="'morbilidad mujer por prestador'!A1" display="Prestaciones de Salud por Tipo"/>
    <hyperlink ref="C16" location="'morbilidad hombre por prestador'!A1" display="Prestaciones de Salud por Sexo y Edad"/>
    <hyperlink ref="C17" location="'morbilidad hombre por edad'!A1" display="Prestaciones de Salud por Sexo y Tramos de Edad"/>
    <hyperlink ref="C18" location="'20 causas en mujeres'!A1" display="Mono Facturado por Sexo y Tramos de Edad"/>
    <hyperlink ref="C19" location="'20 causas en hombres'!A1" display="Monto Bonificado por Sexo y Tramos de Edad"/>
    <hyperlink ref="C20" location="'lista ampliada mujeres por edad'!A1" display="Prestaciones de Salud en el Sector Privado"/>
    <hyperlink ref="C21" location="'lista ampliada hombres por edad'!A1" display="Prestaciones de Salud en el Sector Público"/>
    <hyperlink ref="C15" location="'morbilidad mujer por edad'!A1" display="Prestaciones de Salud por Tipo y Sexo"/>
    <hyperlink ref="C22" location="'N° Días x Egreso (Pat)'!A1" display="Lista Ampliada de Hombres Según Edad"/>
    <hyperlink ref="C23" location="'Egresos x Persona (Pat) '!A1" display="N° de Días Hospitalización por Egreso"/>
    <hyperlink ref="C24" location="'20 Prestadores de Salud'!A1" display="N° de Personas por Egreso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6.28125" style="10" bestFit="1" customWidth="1"/>
    <col min="2" max="2" width="11.421875" style="10" customWidth="1"/>
    <col min="3" max="3" width="12.7109375" style="10" bestFit="1" customWidth="1"/>
    <col min="4" max="9" width="11.421875" style="10" customWidth="1"/>
    <col min="10" max="10" width="4.8515625" style="10" customWidth="1"/>
    <col min="11" max="16384" width="11.421875" style="10" customWidth="1"/>
  </cols>
  <sheetData>
    <row r="1" spans="1:11" ht="12">
      <c r="A1" s="153" t="s">
        <v>218</v>
      </c>
      <c r="B1" s="154"/>
      <c r="C1" s="154"/>
      <c r="D1" s="154"/>
      <c r="E1" s="154"/>
      <c r="F1" s="154"/>
      <c r="G1" s="154"/>
      <c r="H1" s="154"/>
      <c r="I1" s="155"/>
      <c r="K1" s="125" t="s">
        <v>230</v>
      </c>
    </row>
    <row r="2" spans="1:9" ht="12">
      <c r="A2" s="199" t="s">
        <v>207</v>
      </c>
      <c r="B2" s="200"/>
      <c r="C2" s="200"/>
      <c r="D2" s="200"/>
      <c r="E2" s="200"/>
      <c r="F2" s="200"/>
      <c r="G2" s="200"/>
      <c r="H2" s="200"/>
      <c r="I2" s="201"/>
    </row>
    <row r="3" spans="1:9" ht="12">
      <c r="A3" s="156" t="s">
        <v>297</v>
      </c>
      <c r="B3" s="157"/>
      <c r="C3" s="157"/>
      <c r="D3" s="157"/>
      <c r="E3" s="157"/>
      <c r="F3" s="157"/>
      <c r="G3" s="157"/>
      <c r="H3" s="157"/>
      <c r="I3" s="158"/>
    </row>
    <row r="4" spans="1:9" ht="12">
      <c r="A4" s="195" t="s">
        <v>1</v>
      </c>
      <c r="B4" s="132" t="s">
        <v>158</v>
      </c>
      <c r="C4" s="132" t="s">
        <v>284</v>
      </c>
      <c r="D4" s="133" t="s">
        <v>50</v>
      </c>
      <c r="E4" s="134" t="s">
        <v>51</v>
      </c>
      <c r="F4" s="132" t="s">
        <v>52</v>
      </c>
      <c r="G4" s="132" t="s">
        <v>53</v>
      </c>
      <c r="H4" s="132" t="s">
        <v>54</v>
      </c>
      <c r="I4" s="144" t="s">
        <v>2</v>
      </c>
    </row>
    <row r="5" spans="1:9" ht="12.75" thickBot="1">
      <c r="A5" s="196"/>
      <c r="B5" s="128" t="s">
        <v>0</v>
      </c>
      <c r="C5" s="197" t="s">
        <v>159</v>
      </c>
      <c r="D5" s="197"/>
      <c r="E5" s="197"/>
      <c r="F5" s="197"/>
      <c r="G5" s="197"/>
      <c r="H5" s="197"/>
      <c r="I5" s="198"/>
    </row>
    <row r="6" spans="1:9" ht="12.75">
      <c r="A6" s="52" t="s">
        <v>100</v>
      </c>
      <c r="B6" s="53" t="s">
        <v>99</v>
      </c>
      <c r="C6" s="208">
        <v>38.63452703290052</v>
      </c>
      <c r="D6" s="208">
        <v>0</v>
      </c>
      <c r="E6" s="208">
        <v>2.8336996152465637</v>
      </c>
      <c r="F6" s="209">
        <v>599.2453946881704</v>
      </c>
      <c r="G6" s="210">
        <v>39.50944632449657</v>
      </c>
      <c r="H6" s="208">
        <v>3.1185436401200644</v>
      </c>
      <c r="I6" s="230">
        <v>307.37750571954365</v>
      </c>
    </row>
    <row r="7" spans="1:9" ht="12.75">
      <c r="A7" s="55" t="s">
        <v>160</v>
      </c>
      <c r="B7" s="56" t="s">
        <v>161</v>
      </c>
      <c r="C7" s="211">
        <v>10.302540542106804</v>
      </c>
      <c r="D7" s="211">
        <v>0</v>
      </c>
      <c r="E7" s="211">
        <v>0</v>
      </c>
      <c r="F7" s="212">
        <v>53.086303733636726</v>
      </c>
      <c r="G7" s="211">
        <v>7.2433984928243715</v>
      </c>
      <c r="H7" s="211">
        <v>0</v>
      </c>
      <c r="I7" s="231">
        <v>28.22021072080855</v>
      </c>
    </row>
    <row r="8" spans="1:9" ht="12.75">
      <c r="A8" s="55" t="s">
        <v>153</v>
      </c>
      <c r="B8" s="56" t="s">
        <v>152</v>
      </c>
      <c r="C8" s="213">
        <v>105.60104055659475</v>
      </c>
      <c r="D8" s="214">
        <v>168.0426632586817</v>
      </c>
      <c r="E8" s="215">
        <v>71.31477365037185</v>
      </c>
      <c r="F8" s="211">
        <v>16.345782788040687</v>
      </c>
      <c r="G8" s="216">
        <v>46.75284481732094</v>
      </c>
      <c r="H8" s="214">
        <v>304.0580049117063</v>
      </c>
      <c r="I8" s="231">
        <v>55.02941090557667</v>
      </c>
    </row>
    <row r="9" spans="1:9" ht="12.75">
      <c r="A9" s="55" t="s">
        <v>162</v>
      </c>
      <c r="B9" s="15" t="s">
        <v>163</v>
      </c>
      <c r="C9" s="214">
        <v>146.81120272502199</v>
      </c>
      <c r="D9" s="217">
        <v>81.57410837800082</v>
      </c>
      <c r="E9" s="211">
        <v>3.7782661536620847</v>
      </c>
      <c r="F9" s="211">
        <v>2.099458339748345</v>
      </c>
      <c r="G9" s="211">
        <v>2.963208474337243</v>
      </c>
      <c r="H9" s="211">
        <v>12.474174560480257</v>
      </c>
      <c r="I9" s="231">
        <v>10.842502013784337</v>
      </c>
    </row>
    <row r="10" spans="1:9" ht="12.75">
      <c r="A10" s="55" t="s">
        <v>89</v>
      </c>
      <c r="B10" s="15" t="s">
        <v>88</v>
      </c>
      <c r="C10" s="211">
        <v>15.453810813160208</v>
      </c>
      <c r="D10" s="211">
        <v>1.6314821675600164</v>
      </c>
      <c r="E10" s="211">
        <v>0.4722832692077606</v>
      </c>
      <c r="F10" s="211">
        <v>10.347330388759701</v>
      </c>
      <c r="G10" s="214">
        <v>328.5868952653965</v>
      </c>
      <c r="H10" s="214">
        <v>2201.6918099247655</v>
      </c>
      <c r="I10" s="231">
        <v>184.69385279644962</v>
      </c>
    </row>
    <row r="11" spans="1:9" ht="12.75">
      <c r="A11" s="55" t="s">
        <v>102</v>
      </c>
      <c r="B11" s="56" t="s">
        <v>101</v>
      </c>
      <c r="C11" s="211">
        <v>151.96247299607538</v>
      </c>
      <c r="D11" s="211">
        <v>6.525928670240066</v>
      </c>
      <c r="E11" s="211">
        <v>3.305982884454324</v>
      </c>
      <c r="F11" s="214">
        <v>544.8094391646955</v>
      </c>
      <c r="G11" s="218">
        <v>12.511324669423916</v>
      </c>
      <c r="H11" s="218">
        <v>9.355630920360193</v>
      </c>
      <c r="I11" s="231">
        <v>278.2661304496569</v>
      </c>
    </row>
    <row r="12" spans="1:9" ht="12.75">
      <c r="A12" s="55" t="s">
        <v>98</v>
      </c>
      <c r="B12" s="56" t="s">
        <v>97</v>
      </c>
      <c r="C12" s="219">
        <v>95.29850001448794</v>
      </c>
      <c r="D12" s="211">
        <v>4.894446502680049</v>
      </c>
      <c r="E12" s="211">
        <v>25.03101326801131</v>
      </c>
      <c r="F12" s="214">
        <v>522.91508790732</v>
      </c>
      <c r="G12" s="214">
        <v>744.4238178307229</v>
      </c>
      <c r="H12" s="214">
        <v>537.9487779207111</v>
      </c>
      <c r="I12" s="231">
        <v>459.3953250497939</v>
      </c>
    </row>
    <row r="13" spans="1:9" ht="12.75">
      <c r="A13" s="55" t="s">
        <v>164</v>
      </c>
      <c r="B13" s="56" t="s">
        <v>165</v>
      </c>
      <c r="C13" s="211">
        <v>5.151270271053402</v>
      </c>
      <c r="D13" s="211">
        <v>3.262964335120033</v>
      </c>
      <c r="E13" s="211">
        <v>2.8336996152465637</v>
      </c>
      <c r="F13" s="211">
        <v>1.649574409802271</v>
      </c>
      <c r="G13" s="211">
        <v>1.9754723162248287</v>
      </c>
      <c r="H13" s="211">
        <v>10.914902740420224</v>
      </c>
      <c r="I13" s="231">
        <v>2.5249662223881333</v>
      </c>
    </row>
    <row r="14" spans="1:9" ht="12.75">
      <c r="A14" s="55" t="s">
        <v>91</v>
      </c>
      <c r="B14" s="15" t="s">
        <v>90</v>
      </c>
      <c r="C14" s="211">
        <v>0</v>
      </c>
      <c r="D14" s="211">
        <v>0</v>
      </c>
      <c r="E14" s="211">
        <v>0</v>
      </c>
      <c r="F14" s="211">
        <v>5.248645849370862</v>
      </c>
      <c r="G14" s="211">
        <v>22.059440864510588</v>
      </c>
      <c r="H14" s="220">
        <v>38.981795501500805</v>
      </c>
      <c r="I14" s="231">
        <v>9.43149147774391</v>
      </c>
    </row>
    <row r="15" spans="1:9" ht="12.75">
      <c r="A15" s="55" t="s">
        <v>157</v>
      </c>
      <c r="B15" s="56" t="s">
        <v>156</v>
      </c>
      <c r="C15" s="211">
        <v>5.151270271053402</v>
      </c>
      <c r="D15" s="211">
        <v>6.525928670240066</v>
      </c>
      <c r="E15" s="211">
        <v>21.252747114349226</v>
      </c>
      <c r="F15" s="211">
        <v>13.346556588400194</v>
      </c>
      <c r="G15" s="216">
        <v>44.77737250109612</v>
      </c>
      <c r="H15" s="214">
        <v>146.57155108564302</v>
      </c>
      <c r="I15" s="231">
        <v>27.477573596576743</v>
      </c>
    </row>
    <row r="16" spans="1:9" ht="12.75">
      <c r="A16" s="55" t="s">
        <v>128</v>
      </c>
      <c r="B16" s="56" t="s">
        <v>127</v>
      </c>
      <c r="C16" s="211">
        <v>7.726905406580104</v>
      </c>
      <c r="D16" s="211">
        <v>0</v>
      </c>
      <c r="E16" s="211">
        <v>0.4722832692077606</v>
      </c>
      <c r="F16" s="214">
        <v>91.92628301898111</v>
      </c>
      <c r="G16" s="215">
        <v>66.17832259353176</v>
      </c>
      <c r="H16" s="218">
        <v>29.62616458114061</v>
      </c>
      <c r="I16" s="231">
        <v>62.15872729820198</v>
      </c>
    </row>
    <row r="17" spans="1:9" ht="12.75">
      <c r="A17" s="55" t="s">
        <v>311</v>
      </c>
      <c r="B17" s="56" t="s">
        <v>167</v>
      </c>
      <c r="C17" s="211">
        <v>12.878175677633507</v>
      </c>
      <c r="D17" s="211">
        <v>21.20926817828021</v>
      </c>
      <c r="E17" s="211">
        <v>21.252747114349226</v>
      </c>
      <c r="F17" s="211">
        <v>21.744389947393575</v>
      </c>
      <c r="G17" s="211">
        <v>6.255662334711958</v>
      </c>
      <c r="H17" s="211">
        <v>10.914902740420224</v>
      </c>
      <c r="I17" s="231">
        <v>17.37770870702421</v>
      </c>
    </row>
    <row r="18" spans="1:9" ht="12.75">
      <c r="A18" s="55" t="s">
        <v>312</v>
      </c>
      <c r="B18" s="15" t="s">
        <v>169</v>
      </c>
      <c r="C18" s="211">
        <v>7.726905406580104</v>
      </c>
      <c r="D18" s="211">
        <v>0</v>
      </c>
      <c r="E18" s="211">
        <v>0.4722832692077606</v>
      </c>
      <c r="F18" s="211">
        <v>7.198142879137183</v>
      </c>
      <c r="G18" s="218">
        <v>34.24152014789703</v>
      </c>
      <c r="H18" s="214">
        <v>121.62320196468251</v>
      </c>
      <c r="I18" s="231">
        <v>17.37770870702421</v>
      </c>
    </row>
    <row r="19" spans="1:9" ht="12.75">
      <c r="A19" s="55" t="s">
        <v>313</v>
      </c>
      <c r="B19" s="15" t="s">
        <v>171</v>
      </c>
      <c r="C19" s="211">
        <v>7.726905406580104</v>
      </c>
      <c r="D19" s="211">
        <v>0</v>
      </c>
      <c r="E19" s="211">
        <v>0</v>
      </c>
      <c r="F19" s="211">
        <v>1.1996904798561971</v>
      </c>
      <c r="G19" s="211">
        <v>11.5235885113115</v>
      </c>
      <c r="H19" s="211">
        <v>24.948349120960515</v>
      </c>
      <c r="I19" s="231">
        <v>4.604350170237184</v>
      </c>
    </row>
    <row r="20" spans="1:9" ht="12.75">
      <c r="A20" s="55" t="s">
        <v>314</v>
      </c>
      <c r="B20" s="56" t="s">
        <v>107</v>
      </c>
      <c r="C20" s="220">
        <v>36.05889189737382</v>
      </c>
      <c r="D20" s="214">
        <v>1476.4913616418148</v>
      </c>
      <c r="E20" s="214">
        <v>496.3697159373564</v>
      </c>
      <c r="F20" s="215">
        <v>57.88506565306152</v>
      </c>
      <c r="G20" s="211">
        <v>10.206606967161614</v>
      </c>
      <c r="H20" s="211">
        <v>4.6778154601800965</v>
      </c>
      <c r="I20" s="231">
        <v>177.49027269140112</v>
      </c>
    </row>
    <row r="21" spans="1:9" ht="12.75">
      <c r="A21" s="55" t="s">
        <v>172</v>
      </c>
      <c r="B21" s="56" t="s">
        <v>173</v>
      </c>
      <c r="C21" s="211">
        <v>0</v>
      </c>
      <c r="D21" s="211">
        <v>0</v>
      </c>
      <c r="E21" s="211">
        <v>0</v>
      </c>
      <c r="F21" s="211">
        <v>0.14996130998202464</v>
      </c>
      <c r="G21" s="211">
        <v>1.3169815441498858</v>
      </c>
      <c r="H21" s="211">
        <v>0</v>
      </c>
      <c r="I21" s="231">
        <v>0.3713185621159019</v>
      </c>
    </row>
    <row r="22" spans="1:9" ht="12.75">
      <c r="A22" s="55" t="s">
        <v>149</v>
      </c>
      <c r="B22" s="15" t="s">
        <v>148</v>
      </c>
      <c r="C22" s="211">
        <v>38.63452703290052</v>
      </c>
      <c r="D22" s="211">
        <v>4.894446502680049</v>
      </c>
      <c r="E22" s="211">
        <v>3.305982884454324</v>
      </c>
      <c r="F22" s="211">
        <v>25.19350007698014</v>
      </c>
      <c r="G22" s="214">
        <v>109.96795893651546</v>
      </c>
      <c r="H22" s="214">
        <v>695.4352317467743</v>
      </c>
      <c r="I22" s="231">
        <v>72.25859218775452</v>
      </c>
    </row>
    <row r="23" spans="1:9" ht="12.75">
      <c r="A23" s="55" t="s">
        <v>174</v>
      </c>
      <c r="B23" s="56" t="s">
        <v>175</v>
      </c>
      <c r="C23" s="211">
        <v>23.18071621974031</v>
      </c>
      <c r="D23" s="211">
        <v>3.262964335120033</v>
      </c>
      <c r="E23" s="211">
        <v>5.667399230493127</v>
      </c>
      <c r="F23" s="217">
        <v>50.08707753399623</v>
      </c>
      <c r="G23" s="214">
        <v>118.52833897348972</v>
      </c>
      <c r="H23" s="215">
        <v>88.87849374342183</v>
      </c>
      <c r="I23" s="231">
        <v>57.48011341554162</v>
      </c>
    </row>
    <row r="24" spans="1:9" ht="12.75">
      <c r="A24" s="55" t="s">
        <v>106</v>
      </c>
      <c r="B24" s="56" t="s">
        <v>105</v>
      </c>
      <c r="C24" s="221">
        <v>46.36143243948062</v>
      </c>
      <c r="D24" s="220">
        <v>48.94446502680049</v>
      </c>
      <c r="E24" s="214">
        <v>335.7934044067178</v>
      </c>
      <c r="F24" s="214">
        <v>237.83863763149108</v>
      </c>
      <c r="G24" s="214">
        <v>110.6264497085904</v>
      </c>
      <c r="H24" s="220">
        <v>49.89669824192103</v>
      </c>
      <c r="I24" s="231">
        <v>201.4774518040884</v>
      </c>
    </row>
    <row r="25" spans="1:9" ht="12.75">
      <c r="A25" s="55" t="s">
        <v>176</v>
      </c>
      <c r="B25" s="56" t="s">
        <v>177</v>
      </c>
      <c r="C25" s="211">
        <v>7.726905406580104</v>
      </c>
      <c r="D25" s="211">
        <v>26.103714680960262</v>
      </c>
      <c r="E25" s="211">
        <v>9.445665384155213</v>
      </c>
      <c r="F25" s="211">
        <v>14.246324448292341</v>
      </c>
      <c r="G25" s="212">
        <v>58.605678714669914</v>
      </c>
      <c r="H25" s="214">
        <v>157.48645382606324</v>
      </c>
      <c r="I25" s="231">
        <v>30.6709132307735</v>
      </c>
    </row>
    <row r="26" spans="1:9" ht="12.75">
      <c r="A26" s="55" t="s">
        <v>124</v>
      </c>
      <c r="B26" s="56" t="s">
        <v>123</v>
      </c>
      <c r="C26" s="214">
        <v>370.891459515845</v>
      </c>
      <c r="D26" s="214">
        <v>473.12982859240475</v>
      </c>
      <c r="E26" s="214">
        <v>97.76263672600645</v>
      </c>
      <c r="F26" s="214">
        <v>98.37461934820817</v>
      </c>
      <c r="G26" s="214">
        <v>87.5792726859674</v>
      </c>
      <c r="H26" s="214">
        <v>229.21295754882473</v>
      </c>
      <c r="I26" s="231">
        <v>126.99094824363846</v>
      </c>
    </row>
    <row r="27" spans="1:9" ht="12.75">
      <c r="A27" s="55" t="s">
        <v>178</v>
      </c>
      <c r="B27" s="56" t="s">
        <v>179</v>
      </c>
      <c r="C27" s="220">
        <v>38.63452703290052</v>
      </c>
      <c r="D27" s="222">
        <v>97.88893005360099</v>
      </c>
      <c r="E27" s="211">
        <v>42.97777749790622</v>
      </c>
      <c r="F27" s="211">
        <v>12.146866108543996</v>
      </c>
      <c r="G27" s="211">
        <v>8.560380036974257</v>
      </c>
      <c r="H27" s="218">
        <v>18.711261840720386</v>
      </c>
      <c r="I27" s="231">
        <v>21.16515804060641</v>
      </c>
    </row>
    <row r="28" spans="1:9" ht="12.75">
      <c r="A28" s="55" t="s">
        <v>116</v>
      </c>
      <c r="B28" s="15" t="s">
        <v>115</v>
      </c>
      <c r="C28" s="211">
        <v>7.726905406580104</v>
      </c>
      <c r="D28" s="211">
        <v>0</v>
      </c>
      <c r="E28" s="211">
        <v>6.611965768908648</v>
      </c>
      <c r="F28" s="214">
        <v>97.17492886835197</v>
      </c>
      <c r="G28" s="214">
        <v>116.22362127122742</v>
      </c>
      <c r="H28" s="222">
        <v>57.69305734222119</v>
      </c>
      <c r="I28" s="231">
        <v>78.34821660645531</v>
      </c>
    </row>
    <row r="29" spans="1:9" ht="12.75">
      <c r="A29" s="55" t="s">
        <v>180</v>
      </c>
      <c r="B29" s="56" t="s">
        <v>181</v>
      </c>
      <c r="C29" s="211">
        <v>0</v>
      </c>
      <c r="D29" s="211">
        <v>1.6314821675600164</v>
      </c>
      <c r="E29" s="211">
        <v>0.9445665384155212</v>
      </c>
      <c r="F29" s="214">
        <v>50.08707753399623</v>
      </c>
      <c r="G29" s="214">
        <v>93.17644424860441</v>
      </c>
      <c r="H29" s="220">
        <v>31.185436401200644</v>
      </c>
      <c r="I29" s="231">
        <v>47.528775950835445</v>
      </c>
    </row>
    <row r="30" spans="1:9" ht="12.75">
      <c r="A30" s="55" t="s">
        <v>120</v>
      </c>
      <c r="B30" s="15" t="s">
        <v>119</v>
      </c>
      <c r="C30" s="211">
        <v>2.575635135526701</v>
      </c>
      <c r="D30" s="211">
        <v>0</v>
      </c>
      <c r="E30" s="211">
        <v>3.7782661536620847</v>
      </c>
      <c r="F30" s="211">
        <v>14.996130998202464</v>
      </c>
      <c r="G30" s="211">
        <v>1.9754723162248287</v>
      </c>
      <c r="H30" s="211">
        <v>1.5592718200600322</v>
      </c>
      <c r="I30" s="231">
        <v>8.614590641088926</v>
      </c>
    </row>
    <row r="31" spans="1:9" ht="12.75">
      <c r="A31" s="55" t="s">
        <v>84</v>
      </c>
      <c r="B31" s="56" t="s">
        <v>183</v>
      </c>
      <c r="C31" s="223">
        <v>110.75231082764816</v>
      </c>
      <c r="D31" s="214">
        <v>208.8297174476821</v>
      </c>
      <c r="E31" s="214">
        <v>155.853478838561</v>
      </c>
      <c r="F31" s="215">
        <v>81.12906870027534</v>
      </c>
      <c r="G31" s="214">
        <v>188.98685158550862</v>
      </c>
      <c r="H31" s="214">
        <v>809.2620746111567</v>
      </c>
      <c r="I31" s="231">
        <v>158.55302602349013</v>
      </c>
    </row>
    <row r="32" spans="1:9" ht="12.75">
      <c r="A32" s="55" t="s">
        <v>184</v>
      </c>
      <c r="B32" s="56" t="s">
        <v>185</v>
      </c>
      <c r="C32" s="211">
        <v>2.575635135526701</v>
      </c>
      <c r="D32" s="211">
        <v>3.262964335120033</v>
      </c>
      <c r="E32" s="211">
        <v>0.4722832692077606</v>
      </c>
      <c r="F32" s="211">
        <v>3.299148819604542</v>
      </c>
      <c r="G32" s="211">
        <v>9.877361581124143</v>
      </c>
      <c r="H32" s="211">
        <v>9.355630920360193</v>
      </c>
      <c r="I32" s="231">
        <v>4.604350170237184</v>
      </c>
    </row>
    <row r="33" spans="1:9" ht="12.75">
      <c r="A33" s="55" t="s">
        <v>126</v>
      </c>
      <c r="B33" s="56" t="s">
        <v>125</v>
      </c>
      <c r="C33" s="214">
        <v>314.22748653425754</v>
      </c>
      <c r="D33" s="214">
        <v>189.2519314369619</v>
      </c>
      <c r="E33" s="212">
        <v>64.7028078814632</v>
      </c>
      <c r="F33" s="214">
        <v>95.22543183858565</v>
      </c>
      <c r="G33" s="214">
        <v>197.2179862364454</v>
      </c>
      <c r="H33" s="214">
        <v>338.361984953027</v>
      </c>
      <c r="I33" s="231">
        <v>135.6055388847274</v>
      </c>
    </row>
    <row r="34" spans="1:9" ht="12.75">
      <c r="A34" s="55" t="s">
        <v>186</v>
      </c>
      <c r="B34" s="15" t="s">
        <v>187</v>
      </c>
      <c r="C34" s="211">
        <v>7.726905406580104</v>
      </c>
      <c r="D34" s="211">
        <v>0</v>
      </c>
      <c r="E34" s="211">
        <v>0.4722832692077606</v>
      </c>
      <c r="F34" s="211">
        <v>4.048955369514665</v>
      </c>
      <c r="G34" s="211">
        <v>32.924538603747145</v>
      </c>
      <c r="H34" s="214">
        <v>145.01227926558298</v>
      </c>
      <c r="I34" s="231">
        <v>16.635071582792406</v>
      </c>
    </row>
    <row r="35" spans="1:9" ht="12.75">
      <c r="A35" s="55" t="s">
        <v>151</v>
      </c>
      <c r="B35" s="56" t="s">
        <v>150</v>
      </c>
      <c r="C35" s="221">
        <v>38.63452703290052</v>
      </c>
      <c r="D35" s="212">
        <v>86.46855488068087</v>
      </c>
      <c r="E35" s="211">
        <v>44.866910574737254</v>
      </c>
      <c r="F35" s="216">
        <v>47.68769657428384</v>
      </c>
      <c r="G35" s="216">
        <v>46.42359943128347</v>
      </c>
      <c r="H35" s="214">
        <v>104.47121194402216</v>
      </c>
      <c r="I35" s="231">
        <v>51.167697859571284</v>
      </c>
    </row>
    <row r="36" spans="1:9" ht="12.75">
      <c r="A36" s="55" t="s">
        <v>315</v>
      </c>
      <c r="B36" s="56" t="s">
        <v>146</v>
      </c>
      <c r="C36" s="214">
        <v>1264.6368515436104</v>
      </c>
      <c r="D36" s="214">
        <v>362.18904119832365</v>
      </c>
      <c r="E36" s="211">
        <v>31.1706957677122</v>
      </c>
      <c r="F36" s="211">
        <v>8.247872049011356</v>
      </c>
      <c r="G36" s="218">
        <v>19.754723162248286</v>
      </c>
      <c r="H36" s="223">
        <v>85.75995010330176</v>
      </c>
      <c r="I36" s="231">
        <v>70.47626308959819</v>
      </c>
    </row>
    <row r="37" spans="1:9" ht="12.75">
      <c r="A37" s="55" t="s">
        <v>316</v>
      </c>
      <c r="B37" s="56" t="s">
        <v>189</v>
      </c>
      <c r="C37" s="214">
        <v>252.41224328161672</v>
      </c>
      <c r="D37" s="214">
        <v>373.60941637124375</v>
      </c>
      <c r="E37" s="215">
        <v>82.17728884215035</v>
      </c>
      <c r="F37" s="211">
        <v>48.13758050422991</v>
      </c>
      <c r="G37" s="211">
        <v>24.693403952810357</v>
      </c>
      <c r="H37" s="220">
        <v>40.54106732156084</v>
      </c>
      <c r="I37" s="231">
        <v>68.5454065665955</v>
      </c>
    </row>
    <row r="38" spans="1:9" ht="12.75">
      <c r="A38" s="55" t="s">
        <v>122</v>
      </c>
      <c r="B38" s="56" t="s">
        <v>121</v>
      </c>
      <c r="C38" s="214">
        <v>669.6651352369423</v>
      </c>
      <c r="D38" s="214">
        <v>1145.3004816271316</v>
      </c>
      <c r="E38" s="214">
        <v>136.4898648010428</v>
      </c>
      <c r="F38" s="220">
        <v>45.88816085449954</v>
      </c>
      <c r="G38" s="223">
        <v>103.7122966018035</v>
      </c>
      <c r="H38" s="214">
        <v>643.9792616847933</v>
      </c>
      <c r="I38" s="231">
        <v>169.6925828869672</v>
      </c>
    </row>
    <row r="39" spans="1:9" ht="12.75">
      <c r="A39" s="55" t="s">
        <v>96</v>
      </c>
      <c r="B39" s="15" t="s">
        <v>95</v>
      </c>
      <c r="C39" s="211">
        <v>0</v>
      </c>
      <c r="D39" s="211">
        <v>14.683339508040147</v>
      </c>
      <c r="E39" s="211">
        <v>8.973382114947452</v>
      </c>
      <c r="F39" s="212">
        <v>69.58204783165944</v>
      </c>
      <c r="G39" s="214">
        <v>328.916140651434</v>
      </c>
      <c r="H39" s="214">
        <v>748.4504736288154</v>
      </c>
      <c r="I39" s="231">
        <v>146.37377718608855</v>
      </c>
    </row>
    <row r="40" spans="1:9" ht="12.75">
      <c r="A40" s="55" t="s">
        <v>104</v>
      </c>
      <c r="B40" s="56" t="s">
        <v>103</v>
      </c>
      <c r="C40" s="224">
        <v>72.11778379474764</v>
      </c>
      <c r="D40" s="211">
        <v>0</v>
      </c>
      <c r="E40" s="211">
        <v>0</v>
      </c>
      <c r="F40" s="214">
        <v>207.24653039515806</v>
      </c>
      <c r="G40" s="214">
        <v>487.9416621075327</v>
      </c>
      <c r="H40" s="217">
        <v>53.015241882041096</v>
      </c>
      <c r="I40" s="231">
        <v>217.2956225502258</v>
      </c>
    </row>
    <row r="41" spans="1:9" ht="12.75">
      <c r="A41" s="55" t="s">
        <v>72</v>
      </c>
      <c r="B41" s="15" t="s">
        <v>71</v>
      </c>
      <c r="C41" s="211">
        <v>7.726905406580104</v>
      </c>
      <c r="D41" s="214">
        <v>295.29827232836294</v>
      </c>
      <c r="E41" s="223">
        <v>155.853478838561</v>
      </c>
      <c r="F41" s="216">
        <v>35.69079177572186</v>
      </c>
      <c r="G41" s="212">
        <v>80.33587419314303</v>
      </c>
      <c r="H41" s="214">
        <v>193.349705687444</v>
      </c>
      <c r="I41" s="231">
        <v>83.17535791396203</v>
      </c>
    </row>
    <row r="42" spans="1:9" ht="12.75">
      <c r="A42" s="55" t="s">
        <v>94</v>
      </c>
      <c r="B42" s="15" t="s">
        <v>93</v>
      </c>
      <c r="C42" s="211">
        <v>7.726905406580104</v>
      </c>
      <c r="D42" s="211">
        <v>1.6314821675600164</v>
      </c>
      <c r="E42" s="211">
        <v>4.250549422869845</v>
      </c>
      <c r="F42" s="215">
        <v>96.57508362842387</v>
      </c>
      <c r="G42" s="214">
        <v>160.67174838628605</v>
      </c>
      <c r="H42" s="215">
        <v>84.20067828324173</v>
      </c>
      <c r="I42" s="231">
        <v>89.04219119539329</v>
      </c>
    </row>
    <row r="43" spans="1:9" ht="12.75">
      <c r="A43" s="55" t="s">
        <v>86</v>
      </c>
      <c r="B43" s="56" t="s">
        <v>191</v>
      </c>
      <c r="C43" s="211">
        <v>15.453810813160208</v>
      </c>
      <c r="D43" s="211">
        <v>30.99816118364031</v>
      </c>
      <c r="E43" s="211">
        <v>17.00219769147938</v>
      </c>
      <c r="F43" s="211">
        <v>38.09017273543426</v>
      </c>
      <c r="G43" s="215">
        <v>76.05568417465591</v>
      </c>
      <c r="H43" s="214">
        <v>160.6049974661833</v>
      </c>
      <c r="I43" s="231">
        <v>48.19714936264407</v>
      </c>
    </row>
    <row r="44" spans="1:9" ht="12.75">
      <c r="A44" s="71" t="s">
        <v>317</v>
      </c>
      <c r="B44" s="56" t="s">
        <v>80</v>
      </c>
      <c r="C44" s="211">
        <v>20.60508108421361</v>
      </c>
      <c r="D44" s="211">
        <v>0</v>
      </c>
      <c r="E44" s="211">
        <v>1.4168498076232818</v>
      </c>
      <c r="F44" s="212">
        <v>80.97910739029331</v>
      </c>
      <c r="G44" s="214">
        <v>170.21986458137275</v>
      </c>
      <c r="H44" s="214">
        <v>246.36494756948508</v>
      </c>
      <c r="I44" s="231">
        <v>91.04731143081915</v>
      </c>
    </row>
    <row r="45" spans="1:9" ht="12.75">
      <c r="A45" s="55" t="s">
        <v>62</v>
      </c>
      <c r="B45" s="15" t="s">
        <v>61</v>
      </c>
      <c r="C45" s="211">
        <v>0</v>
      </c>
      <c r="D45" s="211">
        <v>0</v>
      </c>
      <c r="E45" s="211">
        <v>6.611965768908648</v>
      </c>
      <c r="F45" s="214">
        <v>2776.83357693715</v>
      </c>
      <c r="G45" s="211">
        <v>0</v>
      </c>
      <c r="H45" s="211">
        <v>0</v>
      </c>
      <c r="I45" s="232">
        <v>1376.1808549139557</v>
      </c>
    </row>
    <row r="46" spans="1:9" ht="12.75">
      <c r="A46" s="55" t="s">
        <v>64</v>
      </c>
      <c r="B46" s="15" t="s">
        <v>63</v>
      </c>
      <c r="C46" s="211">
        <v>0</v>
      </c>
      <c r="D46" s="211">
        <v>0</v>
      </c>
      <c r="E46" s="211">
        <v>3.305982884454324</v>
      </c>
      <c r="F46" s="214">
        <v>1412.9354626506363</v>
      </c>
      <c r="G46" s="211">
        <v>0</v>
      </c>
      <c r="H46" s="211">
        <v>0</v>
      </c>
      <c r="I46" s="232">
        <v>700.2325444381679</v>
      </c>
    </row>
    <row r="47" spans="1:9" ht="12.75">
      <c r="A47" s="55" t="s">
        <v>130</v>
      </c>
      <c r="B47" s="15" t="s">
        <v>129</v>
      </c>
      <c r="C47" s="211">
        <v>25.756351355267014</v>
      </c>
      <c r="D47" s="211">
        <v>0</v>
      </c>
      <c r="E47" s="211">
        <v>0</v>
      </c>
      <c r="F47" s="218">
        <v>25.343461386962165</v>
      </c>
      <c r="G47" s="214">
        <v>135.31985366140077</v>
      </c>
      <c r="H47" s="214">
        <v>160.6049974661833</v>
      </c>
      <c r="I47" s="231">
        <v>51.464752709264005</v>
      </c>
    </row>
    <row r="48" spans="1:9" ht="12.75">
      <c r="A48" s="55" t="s">
        <v>192</v>
      </c>
      <c r="B48" s="15" t="s">
        <v>193</v>
      </c>
      <c r="C48" s="220">
        <v>15.453810813160208</v>
      </c>
      <c r="D48" s="215">
        <v>125.62412690212126</v>
      </c>
      <c r="E48" s="211">
        <v>14.640781345440578</v>
      </c>
      <c r="F48" s="211">
        <v>7.648026809083257</v>
      </c>
      <c r="G48" s="211">
        <v>4.6094354045246</v>
      </c>
      <c r="H48" s="211">
        <v>14.033446380540289</v>
      </c>
      <c r="I48" s="231">
        <v>13.961577935557912</v>
      </c>
    </row>
    <row r="49" spans="1:9" ht="12.75">
      <c r="A49" s="55" t="s">
        <v>118</v>
      </c>
      <c r="B49" s="15" t="s">
        <v>117</v>
      </c>
      <c r="C49" s="211">
        <v>0</v>
      </c>
      <c r="D49" s="211">
        <v>0</v>
      </c>
      <c r="E49" s="211">
        <v>0.9445665384155212</v>
      </c>
      <c r="F49" s="211">
        <v>29.69233937644088</v>
      </c>
      <c r="G49" s="211">
        <v>37.86321939430921</v>
      </c>
      <c r="H49" s="211">
        <v>21.82980548084045</v>
      </c>
      <c r="I49" s="231">
        <v>24.432761387226346</v>
      </c>
    </row>
    <row r="50" spans="1:9" ht="12.75">
      <c r="A50" s="55" t="s">
        <v>318</v>
      </c>
      <c r="B50" s="15" t="s">
        <v>195</v>
      </c>
      <c r="C50" s="211">
        <v>10.302540542106804</v>
      </c>
      <c r="D50" s="211">
        <v>0</v>
      </c>
      <c r="E50" s="211">
        <v>0.4722832692077606</v>
      </c>
      <c r="F50" s="218">
        <v>27.592881036692535</v>
      </c>
      <c r="G50" s="218">
        <v>36.8754832361968</v>
      </c>
      <c r="H50" s="211">
        <v>23.38907730090048</v>
      </c>
      <c r="I50" s="231">
        <v>23.467333125725002</v>
      </c>
    </row>
    <row r="51" spans="1:9" ht="12.75">
      <c r="A51" s="55" t="s">
        <v>319</v>
      </c>
      <c r="B51" s="15" t="s">
        <v>77</v>
      </c>
      <c r="C51" s="211">
        <v>0</v>
      </c>
      <c r="D51" s="211">
        <v>0</v>
      </c>
      <c r="E51" s="211">
        <v>0.4722832692077606</v>
      </c>
      <c r="F51" s="211">
        <v>3.5990714395685917</v>
      </c>
      <c r="G51" s="217">
        <v>51.362280221845545</v>
      </c>
      <c r="H51" s="214">
        <v>113.82684286438234</v>
      </c>
      <c r="I51" s="231">
        <v>18.86298295548782</v>
      </c>
    </row>
    <row r="52" spans="1:9" ht="12.75">
      <c r="A52" s="55" t="s">
        <v>320</v>
      </c>
      <c r="B52" s="15" t="s">
        <v>74</v>
      </c>
      <c r="C52" s="211">
        <v>0</v>
      </c>
      <c r="D52" s="211">
        <v>0</v>
      </c>
      <c r="E52" s="211">
        <v>0</v>
      </c>
      <c r="F52" s="211">
        <v>7.9479494290473065</v>
      </c>
      <c r="G52" s="214">
        <v>146.5141967866748</v>
      </c>
      <c r="H52" s="214">
        <v>516.1189724398706</v>
      </c>
      <c r="I52" s="231">
        <v>61.56461759881654</v>
      </c>
    </row>
    <row r="53" spans="1:9" ht="12.75">
      <c r="A53" s="55" t="s">
        <v>302</v>
      </c>
      <c r="B53" s="15" t="s">
        <v>67</v>
      </c>
      <c r="C53" s="220">
        <v>33.483256761847116</v>
      </c>
      <c r="D53" s="211">
        <v>0</v>
      </c>
      <c r="E53" s="211">
        <v>0</v>
      </c>
      <c r="F53" s="214">
        <v>284.4766050359008</v>
      </c>
      <c r="G53" s="214">
        <v>1512.2240580701064</v>
      </c>
      <c r="H53" s="214">
        <v>2123.728218921764</v>
      </c>
      <c r="I53" s="231">
        <v>584.0840982083138</v>
      </c>
    </row>
    <row r="54" spans="1:9" ht="12.75">
      <c r="A54" s="55" t="s">
        <v>321</v>
      </c>
      <c r="B54" s="15" t="s">
        <v>197</v>
      </c>
      <c r="C54" s="211">
        <v>0</v>
      </c>
      <c r="D54" s="211">
        <v>0</v>
      </c>
      <c r="E54" s="211">
        <v>0</v>
      </c>
      <c r="F54" s="211">
        <v>4.498839299460739</v>
      </c>
      <c r="G54" s="211">
        <v>18.4377416180984</v>
      </c>
      <c r="H54" s="211">
        <v>26.507620941020548</v>
      </c>
      <c r="I54" s="231">
        <v>7.64916237958758</v>
      </c>
    </row>
    <row r="55" spans="1:9" ht="12.75">
      <c r="A55" s="55" t="s">
        <v>322</v>
      </c>
      <c r="B55" s="15" t="s">
        <v>73</v>
      </c>
      <c r="C55" s="211">
        <v>0</v>
      </c>
      <c r="D55" s="211">
        <v>0</v>
      </c>
      <c r="E55" s="211">
        <v>1.8891330768310424</v>
      </c>
      <c r="F55" s="211">
        <v>17.09558933795081</v>
      </c>
      <c r="G55" s="214">
        <v>173.18307305570997</v>
      </c>
      <c r="H55" s="214">
        <v>229.21295754882473</v>
      </c>
      <c r="I55" s="231">
        <v>58.74259652673569</v>
      </c>
    </row>
    <row r="56" spans="1:9" ht="12.75">
      <c r="A56" s="55" t="s">
        <v>323</v>
      </c>
      <c r="B56" s="15" t="s">
        <v>69</v>
      </c>
      <c r="C56" s="211">
        <v>10.302540542106804</v>
      </c>
      <c r="D56" s="211">
        <v>1.6314821675600164</v>
      </c>
      <c r="E56" s="211">
        <v>0</v>
      </c>
      <c r="F56" s="211">
        <v>20.694660777519402</v>
      </c>
      <c r="G56" s="214">
        <v>185.03590695305894</v>
      </c>
      <c r="H56" s="214">
        <v>614.3530971036527</v>
      </c>
      <c r="I56" s="231">
        <v>81.61581995307525</v>
      </c>
    </row>
    <row r="57" spans="1:9" ht="12.75">
      <c r="A57" s="55" t="s">
        <v>324</v>
      </c>
      <c r="B57" s="15" t="s">
        <v>76</v>
      </c>
      <c r="C57" s="211">
        <v>7.726905406580104</v>
      </c>
      <c r="D57" s="211">
        <v>0</v>
      </c>
      <c r="E57" s="211">
        <v>0</v>
      </c>
      <c r="F57" s="211">
        <v>21.894351257375597</v>
      </c>
      <c r="G57" s="217">
        <v>75.06794801654348</v>
      </c>
      <c r="H57" s="217">
        <v>59.25232916228122</v>
      </c>
      <c r="I57" s="232">
        <v>30.81944065561986</v>
      </c>
    </row>
    <row r="58" spans="1:9" ht="12.75">
      <c r="A58" s="55" t="s">
        <v>325</v>
      </c>
      <c r="B58" s="15" t="s">
        <v>199</v>
      </c>
      <c r="C58" s="211">
        <v>0</v>
      </c>
      <c r="D58" s="211">
        <v>0</v>
      </c>
      <c r="E58" s="211">
        <v>0</v>
      </c>
      <c r="F58" s="211">
        <v>0</v>
      </c>
      <c r="G58" s="211">
        <v>3.6216992464121858</v>
      </c>
      <c r="H58" s="211">
        <v>20.27053366078042</v>
      </c>
      <c r="I58" s="232">
        <v>1.7823290981563293</v>
      </c>
    </row>
    <row r="59" spans="1:9" ht="12.75">
      <c r="A59" s="16" t="s">
        <v>200</v>
      </c>
      <c r="B59" s="56" t="s">
        <v>201</v>
      </c>
      <c r="C59" s="211">
        <v>0</v>
      </c>
      <c r="D59" s="211">
        <v>0</v>
      </c>
      <c r="E59" s="211">
        <v>0</v>
      </c>
      <c r="F59" s="211">
        <v>1.3496517898382219</v>
      </c>
      <c r="G59" s="211">
        <v>1.3169815441498858</v>
      </c>
      <c r="H59" s="211">
        <v>3.1185436401200644</v>
      </c>
      <c r="I59" s="232">
        <v>1.1139556863477058</v>
      </c>
    </row>
    <row r="60" spans="1:9" ht="12.75">
      <c r="A60" s="55" t="s">
        <v>202</v>
      </c>
      <c r="B60" s="56" t="s">
        <v>203</v>
      </c>
      <c r="C60" s="225">
        <v>5.151270271053402</v>
      </c>
      <c r="D60" s="225">
        <v>0</v>
      </c>
      <c r="E60" s="225">
        <v>0</v>
      </c>
      <c r="F60" s="225">
        <v>4.498839299460739</v>
      </c>
      <c r="G60" s="225">
        <v>6.584907720749428</v>
      </c>
      <c r="H60" s="225">
        <v>20.27053366078042</v>
      </c>
      <c r="I60" s="232">
        <v>4.827141307506725</v>
      </c>
    </row>
    <row r="61" spans="1:9" ht="12.75">
      <c r="A61" s="55" t="s">
        <v>204</v>
      </c>
      <c r="B61" s="15" t="s">
        <v>205</v>
      </c>
      <c r="C61" s="220">
        <v>46.36143243948062</v>
      </c>
      <c r="D61" s="211">
        <v>0</v>
      </c>
      <c r="E61" s="211">
        <v>0</v>
      </c>
      <c r="F61" s="215">
        <v>65.6830537721268</v>
      </c>
      <c r="G61" s="214">
        <v>225.53308943566793</v>
      </c>
      <c r="H61" s="214">
        <v>188.6718902272639</v>
      </c>
      <c r="I61" s="233">
        <v>93.72080507805364</v>
      </c>
    </row>
    <row r="62" spans="1:9" ht="12.75">
      <c r="A62" s="71" t="s">
        <v>134</v>
      </c>
      <c r="B62" s="56"/>
      <c r="C62" s="214">
        <v>26902.508990576396</v>
      </c>
      <c r="D62" s="217">
        <v>4453.946317438845</v>
      </c>
      <c r="E62" s="217">
        <v>1744.1421131842599</v>
      </c>
      <c r="F62" s="217">
        <v>4480.544019642933</v>
      </c>
      <c r="G62" s="217">
        <v>8056.634596336926</v>
      </c>
      <c r="H62" s="219">
        <v>13802.674151171404</v>
      </c>
      <c r="I62" s="233">
        <v>5959.365867110533</v>
      </c>
    </row>
    <row r="63" spans="1:9" ht="12.75">
      <c r="A63" s="20" t="s">
        <v>2</v>
      </c>
      <c r="B63" s="19"/>
      <c r="C63" s="214">
        <v>31023.525207419116</v>
      </c>
      <c r="D63" s="217">
        <v>9718.739272155017</v>
      </c>
      <c r="E63" s="217">
        <v>3631.8583402076792</v>
      </c>
      <c r="F63" s="234">
        <v>12603.49829743926</v>
      </c>
      <c r="G63" s="234">
        <v>14683.68572649915</v>
      </c>
      <c r="H63" s="235">
        <v>26387.557010875924</v>
      </c>
      <c r="I63" s="236">
        <v>12731.473802980352</v>
      </c>
    </row>
    <row r="64" spans="1:9" ht="12">
      <c r="A64" s="227" t="s">
        <v>206</v>
      </c>
      <c r="B64" s="228"/>
      <c r="C64" s="228"/>
      <c r="D64" s="228"/>
      <c r="E64" s="228"/>
      <c r="F64" s="228"/>
      <c r="G64" s="228"/>
      <c r="H64" s="228"/>
      <c r="I64" s="229"/>
    </row>
    <row r="65" spans="1:9" ht="12">
      <c r="A65" s="189" t="s">
        <v>136</v>
      </c>
      <c r="B65" s="190"/>
      <c r="C65" s="190"/>
      <c r="D65" s="190"/>
      <c r="E65" s="190"/>
      <c r="F65" s="190"/>
      <c r="G65" s="190"/>
      <c r="H65" s="190"/>
      <c r="I65" s="191"/>
    </row>
    <row r="66" spans="1:9" ht="12">
      <c r="A66" s="60"/>
      <c r="B66" s="61" t="s">
        <v>248</v>
      </c>
      <c r="C66" s="62"/>
      <c r="D66" s="62"/>
      <c r="E66" s="62"/>
      <c r="F66" s="62"/>
      <c r="G66" s="62"/>
      <c r="H66" s="62"/>
      <c r="I66" s="72"/>
    </row>
    <row r="67" spans="1:9" ht="12">
      <c r="A67" s="64"/>
      <c r="B67" s="65" t="s">
        <v>249</v>
      </c>
      <c r="C67" s="66"/>
      <c r="D67" s="66"/>
      <c r="E67" s="66"/>
      <c r="F67" s="66"/>
      <c r="G67" s="66"/>
      <c r="H67" s="66"/>
      <c r="I67" s="67"/>
    </row>
    <row r="68" spans="1:9" ht="12">
      <c r="A68" s="113"/>
      <c r="B68" s="68" t="s">
        <v>247</v>
      </c>
      <c r="C68" s="69"/>
      <c r="D68" s="69"/>
      <c r="E68" s="69"/>
      <c r="F68" s="69"/>
      <c r="G68" s="69"/>
      <c r="H68" s="69"/>
      <c r="I68" s="70"/>
    </row>
    <row r="72" ht="12">
      <c r="A72" s="125" t="s">
        <v>230</v>
      </c>
    </row>
  </sheetData>
  <sheetProtection/>
  <mergeCells count="7">
    <mergeCell ref="A1:I1"/>
    <mergeCell ref="A4:A5"/>
    <mergeCell ref="A64:I64"/>
    <mergeCell ref="A65:I65"/>
    <mergeCell ref="C5:I5"/>
    <mergeCell ref="A2:I2"/>
    <mergeCell ref="A3:I3"/>
  </mergeCells>
  <conditionalFormatting sqref="H6:H63">
    <cfRule type="cellIs" priority="1" dxfId="6" operator="lessThan" stopIfTrue="1">
      <formula>50</formula>
    </cfRule>
    <cfRule type="cellIs" priority="2" dxfId="1" operator="between" stopIfTrue="1">
      <formula>50</formula>
      <formula>100</formula>
    </cfRule>
    <cfRule type="cellIs" priority="3" dxfId="0" operator="greaterThan" stopIfTrue="1">
      <formula>100</formula>
    </cfRule>
    <cfRule type="cellIs" priority="4" dxfId="6" operator="lessThan" stopIfTrue="1">
      <formula>49</formula>
    </cfRule>
    <cfRule type="cellIs" priority="5" dxfId="47" operator="lessThan" stopIfTrue="1">
      <formula>49</formula>
    </cfRule>
    <cfRule type="cellIs" priority="6" dxfId="1" operator="between" stopIfTrue="1">
      <formula>50</formula>
      <formula>100</formula>
    </cfRule>
    <cfRule type="cellIs" priority="7" dxfId="0" operator="greaterThan" stopIfTrue="1">
      <formula>100</formula>
    </cfRule>
    <cfRule type="cellIs" priority="8" dxfId="1" operator="between" stopIfTrue="1">
      <formula>100</formula>
      <formula>50</formula>
    </cfRule>
    <cfRule type="cellIs" priority="9" dxfId="1" operator="between" stopIfTrue="1">
      <formula>99</formula>
      <formula>50</formula>
    </cfRule>
    <cfRule type="cellIs" priority="10" dxfId="0" operator="greaterThan" stopIfTrue="1">
      <formula>100</formula>
    </cfRule>
  </conditionalFormatting>
  <conditionalFormatting sqref="C6:C8">
    <cfRule type="cellIs" priority="71" dxfId="1" operator="between" stopIfTrue="1">
      <formula>99</formula>
      <formula>50</formula>
    </cfRule>
    <cfRule type="cellIs" priority="72" dxfId="52" operator="greaterThan" stopIfTrue="1">
      <formula>100</formula>
    </cfRule>
  </conditionalFormatting>
  <conditionalFormatting sqref="C6:C63">
    <cfRule type="cellIs" priority="61" dxfId="6" operator="lessThan" stopIfTrue="1">
      <formula>50</formula>
    </cfRule>
    <cfRule type="cellIs" priority="62" dxfId="1" operator="between" stopIfTrue="1">
      <formula>50</formula>
      <formula>100</formula>
    </cfRule>
    <cfRule type="cellIs" priority="63" dxfId="0" operator="greaterThan" stopIfTrue="1">
      <formula>100</formula>
    </cfRule>
    <cfRule type="cellIs" priority="64" dxfId="6" operator="lessThan" stopIfTrue="1">
      <formula>49</formula>
    </cfRule>
    <cfRule type="cellIs" priority="65" dxfId="47" operator="lessThan" stopIfTrue="1">
      <formula>49</formula>
    </cfRule>
    <cfRule type="cellIs" priority="66" dxfId="1" operator="between" stopIfTrue="1">
      <formula>50</formula>
      <formula>100</formula>
    </cfRule>
    <cfRule type="cellIs" priority="67" dxfId="0" operator="greaterThan" stopIfTrue="1">
      <formula>100</formula>
    </cfRule>
    <cfRule type="cellIs" priority="68" dxfId="1" operator="between" stopIfTrue="1">
      <formula>100</formula>
      <formula>50</formula>
    </cfRule>
    <cfRule type="cellIs" priority="69" dxfId="1" operator="between" stopIfTrue="1">
      <formula>99</formula>
      <formula>50</formula>
    </cfRule>
    <cfRule type="cellIs" priority="70" dxfId="0" operator="greaterThan" stopIfTrue="1">
      <formula>100</formula>
    </cfRule>
  </conditionalFormatting>
  <conditionalFormatting sqref="D6:D8">
    <cfRule type="cellIs" priority="59" dxfId="1" operator="between" stopIfTrue="1">
      <formula>99</formula>
      <formula>50</formula>
    </cfRule>
    <cfRule type="cellIs" priority="60" dxfId="52" operator="greaterThan" stopIfTrue="1">
      <formula>100</formula>
    </cfRule>
  </conditionalFormatting>
  <conditionalFormatting sqref="D6:D63">
    <cfRule type="cellIs" priority="49" dxfId="6" operator="lessThan" stopIfTrue="1">
      <formula>50</formula>
    </cfRule>
    <cfRule type="cellIs" priority="50" dxfId="1" operator="between" stopIfTrue="1">
      <formula>50</formula>
      <formula>100</formula>
    </cfRule>
    <cfRule type="cellIs" priority="51" dxfId="0" operator="greaterThan" stopIfTrue="1">
      <formula>100</formula>
    </cfRule>
    <cfRule type="cellIs" priority="52" dxfId="6" operator="lessThan" stopIfTrue="1">
      <formula>49</formula>
    </cfRule>
    <cfRule type="cellIs" priority="53" dxfId="47" operator="lessThan" stopIfTrue="1">
      <formula>49</formula>
    </cfRule>
    <cfRule type="cellIs" priority="54" dxfId="1" operator="between" stopIfTrue="1">
      <formula>50</formula>
      <formula>100</formula>
    </cfRule>
    <cfRule type="cellIs" priority="55" dxfId="0" operator="greaterThan" stopIfTrue="1">
      <formula>100</formula>
    </cfRule>
    <cfRule type="cellIs" priority="56" dxfId="1" operator="between" stopIfTrue="1">
      <formula>100</formula>
      <formula>50</formula>
    </cfRule>
    <cfRule type="cellIs" priority="57" dxfId="1" operator="between" stopIfTrue="1">
      <formula>99</formula>
      <formula>50</formula>
    </cfRule>
    <cfRule type="cellIs" priority="58" dxfId="0" operator="greaterThan" stopIfTrue="1">
      <formula>100</formula>
    </cfRule>
  </conditionalFormatting>
  <conditionalFormatting sqref="E6:E8">
    <cfRule type="cellIs" priority="47" dxfId="1" operator="between" stopIfTrue="1">
      <formula>99</formula>
      <formula>50</formula>
    </cfRule>
    <cfRule type="cellIs" priority="48" dxfId="52" operator="greaterThan" stopIfTrue="1">
      <formula>100</formula>
    </cfRule>
  </conditionalFormatting>
  <conditionalFormatting sqref="E6:E63">
    <cfRule type="cellIs" priority="37" dxfId="6" operator="lessThan" stopIfTrue="1">
      <formula>50</formula>
    </cfRule>
    <cfRule type="cellIs" priority="38" dxfId="1" operator="between" stopIfTrue="1">
      <formula>50</formula>
      <formula>100</formula>
    </cfRule>
    <cfRule type="cellIs" priority="39" dxfId="0" operator="greaterThan" stopIfTrue="1">
      <formula>100</formula>
    </cfRule>
    <cfRule type="cellIs" priority="40" dxfId="6" operator="lessThan" stopIfTrue="1">
      <formula>49</formula>
    </cfRule>
    <cfRule type="cellIs" priority="41" dxfId="47" operator="lessThan" stopIfTrue="1">
      <formula>49</formula>
    </cfRule>
    <cfRule type="cellIs" priority="42" dxfId="1" operator="between" stopIfTrue="1">
      <formula>50</formula>
      <formula>100</formula>
    </cfRule>
    <cfRule type="cellIs" priority="43" dxfId="0" operator="greaterThan" stopIfTrue="1">
      <formula>100</formula>
    </cfRule>
    <cfRule type="cellIs" priority="44" dxfId="1" operator="between" stopIfTrue="1">
      <formula>100</formula>
      <formula>50</formula>
    </cfRule>
    <cfRule type="cellIs" priority="45" dxfId="1" operator="between" stopIfTrue="1">
      <formula>99</formula>
      <formula>50</formula>
    </cfRule>
    <cfRule type="cellIs" priority="46" dxfId="0" operator="greaterThan" stopIfTrue="1">
      <formula>100</formula>
    </cfRule>
  </conditionalFormatting>
  <conditionalFormatting sqref="F6:F8">
    <cfRule type="cellIs" priority="35" dxfId="1" operator="between" stopIfTrue="1">
      <formula>99</formula>
      <formula>50</formula>
    </cfRule>
    <cfRule type="cellIs" priority="36" dxfId="52" operator="greaterThan" stopIfTrue="1">
      <formula>100</formula>
    </cfRule>
  </conditionalFormatting>
  <conditionalFormatting sqref="F6:F63">
    <cfRule type="cellIs" priority="25" dxfId="6" operator="lessThan" stopIfTrue="1">
      <formula>50</formula>
    </cfRule>
    <cfRule type="cellIs" priority="26" dxfId="1" operator="between" stopIfTrue="1">
      <formula>50</formula>
      <formula>100</formula>
    </cfRule>
    <cfRule type="cellIs" priority="27" dxfId="0" operator="greaterThan" stopIfTrue="1">
      <formula>100</formula>
    </cfRule>
    <cfRule type="cellIs" priority="28" dxfId="6" operator="lessThan" stopIfTrue="1">
      <formula>49</formula>
    </cfRule>
    <cfRule type="cellIs" priority="29" dxfId="47" operator="lessThan" stopIfTrue="1">
      <formula>49</formula>
    </cfRule>
    <cfRule type="cellIs" priority="30" dxfId="1" operator="between" stopIfTrue="1">
      <formula>50</formula>
      <formula>100</formula>
    </cfRule>
    <cfRule type="cellIs" priority="31" dxfId="0" operator="greaterThan" stopIfTrue="1">
      <formula>100</formula>
    </cfRule>
    <cfRule type="cellIs" priority="32" dxfId="1" operator="between" stopIfTrue="1">
      <formula>100</formula>
      <formula>50</formula>
    </cfRule>
    <cfRule type="cellIs" priority="33" dxfId="1" operator="between" stopIfTrue="1">
      <formula>99</formula>
      <formula>50</formula>
    </cfRule>
    <cfRule type="cellIs" priority="34" dxfId="0" operator="greaterThan" stopIfTrue="1">
      <formula>100</formula>
    </cfRule>
  </conditionalFormatting>
  <conditionalFormatting sqref="G6:G8">
    <cfRule type="cellIs" priority="23" dxfId="1" operator="between" stopIfTrue="1">
      <formula>99</formula>
      <formula>50</formula>
    </cfRule>
    <cfRule type="cellIs" priority="24" dxfId="52" operator="greaterThan" stopIfTrue="1">
      <formula>100</formula>
    </cfRule>
  </conditionalFormatting>
  <conditionalFormatting sqref="G6:G63">
    <cfRule type="cellIs" priority="13" dxfId="6" operator="lessThan" stopIfTrue="1">
      <formula>50</formula>
    </cfRule>
    <cfRule type="cellIs" priority="14" dxfId="1" operator="between" stopIfTrue="1">
      <formula>50</formula>
      <formula>100</formula>
    </cfRule>
    <cfRule type="cellIs" priority="15" dxfId="0" operator="greaterThan" stopIfTrue="1">
      <formula>100</formula>
    </cfRule>
    <cfRule type="cellIs" priority="16" dxfId="6" operator="lessThan" stopIfTrue="1">
      <formula>49</formula>
    </cfRule>
    <cfRule type="cellIs" priority="17" dxfId="47" operator="lessThan" stopIfTrue="1">
      <formula>49</formula>
    </cfRule>
    <cfRule type="cellIs" priority="18" dxfId="1" operator="between" stopIfTrue="1">
      <formula>50</formula>
      <formula>100</formula>
    </cfRule>
    <cfRule type="cellIs" priority="19" dxfId="0" operator="greaterThan" stopIfTrue="1">
      <formula>100</formula>
    </cfRule>
    <cfRule type="cellIs" priority="20" dxfId="1" operator="between" stopIfTrue="1">
      <formula>100</formula>
      <formula>50</formula>
    </cfRule>
    <cfRule type="cellIs" priority="21" dxfId="1" operator="between" stopIfTrue="1">
      <formula>99</formula>
      <formula>50</formula>
    </cfRule>
    <cfRule type="cellIs" priority="22" dxfId="0" operator="greaterThan" stopIfTrue="1">
      <formula>100</formula>
    </cfRule>
  </conditionalFormatting>
  <conditionalFormatting sqref="H6:H8">
    <cfRule type="cellIs" priority="11" dxfId="1" operator="between" stopIfTrue="1">
      <formula>99</formula>
      <formula>50</formula>
    </cfRule>
    <cfRule type="cellIs" priority="12" dxfId="52" operator="greaterThan" stopIfTrue="1">
      <formula>100</formula>
    </cfRule>
  </conditionalFormatting>
  <hyperlinks>
    <hyperlink ref="K1" location="Indice!A8" display="Volver"/>
    <hyperlink ref="A72" location="Indice!A8" display="Volver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7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6.28125" style="10" bestFit="1" customWidth="1"/>
    <col min="2" max="2" width="14.00390625" style="10" customWidth="1"/>
    <col min="3" max="3" width="12.7109375" style="10" bestFit="1" customWidth="1"/>
    <col min="4" max="9" width="11.421875" style="10" customWidth="1"/>
    <col min="10" max="10" width="4.421875" style="10" customWidth="1"/>
    <col min="11" max="16384" width="11.421875" style="10" customWidth="1"/>
  </cols>
  <sheetData>
    <row r="1" spans="1:11" ht="12">
      <c r="A1" s="153" t="s">
        <v>219</v>
      </c>
      <c r="B1" s="154"/>
      <c r="C1" s="154"/>
      <c r="D1" s="154"/>
      <c r="E1" s="154"/>
      <c r="F1" s="154"/>
      <c r="G1" s="154"/>
      <c r="H1" s="154"/>
      <c r="I1" s="155"/>
      <c r="K1" s="125" t="s">
        <v>230</v>
      </c>
    </row>
    <row r="2" spans="1:9" ht="12">
      <c r="A2" s="199" t="s">
        <v>207</v>
      </c>
      <c r="B2" s="200"/>
      <c r="C2" s="200"/>
      <c r="D2" s="200"/>
      <c r="E2" s="200"/>
      <c r="F2" s="200"/>
      <c r="G2" s="200"/>
      <c r="H2" s="200"/>
      <c r="I2" s="201"/>
    </row>
    <row r="3" spans="1:9" ht="12">
      <c r="A3" s="156" t="s">
        <v>298</v>
      </c>
      <c r="B3" s="157"/>
      <c r="C3" s="157"/>
      <c r="D3" s="157"/>
      <c r="E3" s="157"/>
      <c r="F3" s="157"/>
      <c r="G3" s="157"/>
      <c r="H3" s="157"/>
      <c r="I3" s="158"/>
    </row>
    <row r="4" spans="1:9" ht="12">
      <c r="A4" s="195" t="s">
        <v>1</v>
      </c>
      <c r="B4" s="132" t="s">
        <v>158</v>
      </c>
      <c r="C4" s="132" t="s">
        <v>284</v>
      </c>
      <c r="D4" s="133" t="s">
        <v>50</v>
      </c>
      <c r="E4" s="134" t="s">
        <v>51</v>
      </c>
      <c r="F4" s="132" t="s">
        <v>52</v>
      </c>
      <c r="G4" s="132" t="s">
        <v>53</v>
      </c>
      <c r="H4" s="132" t="s">
        <v>54</v>
      </c>
      <c r="I4" s="144" t="s">
        <v>2</v>
      </c>
    </row>
    <row r="5" spans="1:9" ht="12.75" thickBot="1">
      <c r="A5" s="196"/>
      <c r="B5" s="128" t="s">
        <v>0</v>
      </c>
      <c r="C5" s="197" t="s">
        <v>208</v>
      </c>
      <c r="D5" s="197"/>
      <c r="E5" s="197"/>
      <c r="F5" s="197"/>
      <c r="G5" s="197"/>
      <c r="H5" s="197"/>
      <c r="I5" s="198"/>
    </row>
    <row r="6" spans="1:9" ht="12.75">
      <c r="A6" s="52" t="s">
        <v>160</v>
      </c>
      <c r="B6" s="53" t="s">
        <v>161</v>
      </c>
      <c r="C6" s="208">
        <v>2.4109432715093813</v>
      </c>
      <c r="D6" s="208">
        <v>0</v>
      </c>
      <c r="E6" s="208">
        <v>0.45091575353095215</v>
      </c>
      <c r="F6" s="210">
        <v>18.15666092634806</v>
      </c>
      <c r="G6" s="208">
        <v>16.17613437838351</v>
      </c>
      <c r="H6" s="208">
        <v>0</v>
      </c>
      <c r="I6" s="54">
        <v>13.31895741943459</v>
      </c>
    </row>
    <row r="7" spans="1:9" ht="12.75">
      <c r="A7" s="55" t="s">
        <v>153</v>
      </c>
      <c r="B7" s="56" t="s">
        <v>152</v>
      </c>
      <c r="C7" s="214">
        <v>209.75206462131618</v>
      </c>
      <c r="D7" s="214">
        <v>235.76110833571917</v>
      </c>
      <c r="E7" s="223">
        <v>101.45604454446423</v>
      </c>
      <c r="F7" s="211">
        <v>6.5698444141391015</v>
      </c>
      <c r="G7" s="218">
        <v>41.41090400866178</v>
      </c>
      <c r="H7" s="214">
        <v>265.27843399031644</v>
      </c>
      <c r="I7" s="57">
        <v>52.23120556641015</v>
      </c>
    </row>
    <row r="8" spans="1:9" ht="12.75">
      <c r="A8" s="55" t="s">
        <v>162</v>
      </c>
      <c r="B8" s="56" t="s">
        <v>163</v>
      </c>
      <c r="C8" s="214">
        <v>180.8207453632036</v>
      </c>
      <c r="D8" s="217">
        <v>54.28709731414586</v>
      </c>
      <c r="E8" s="211">
        <v>5.861904795902378</v>
      </c>
      <c r="F8" s="211">
        <v>1.791775749310664</v>
      </c>
      <c r="G8" s="211">
        <v>4.529317625947383</v>
      </c>
      <c r="H8" s="211">
        <v>15.604613764136262</v>
      </c>
      <c r="I8" s="57">
        <v>10.511530120240042</v>
      </c>
    </row>
    <row r="9" spans="1:9" ht="12.75">
      <c r="A9" s="55" t="s">
        <v>89</v>
      </c>
      <c r="B9" s="56" t="s">
        <v>88</v>
      </c>
      <c r="C9" s="211">
        <v>2.4109432715093813</v>
      </c>
      <c r="D9" s="211">
        <v>4.653179769783931</v>
      </c>
      <c r="E9" s="211">
        <v>2.7054945211857127</v>
      </c>
      <c r="F9" s="211">
        <v>8.719975313311897</v>
      </c>
      <c r="G9" s="214">
        <v>227.43644936007215</v>
      </c>
      <c r="H9" s="214">
        <v>1765.0552013211907</v>
      </c>
      <c r="I9" s="57">
        <v>117.78136855225489</v>
      </c>
    </row>
    <row r="10" spans="1:9" ht="12.75">
      <c r="A10" s="55" t="s">
        <v>98</v>
      </c>
      <c r="B10" s="56" t="s">
        <v>97</v>
      </c>
      <c r="C10" s="219">
        <v>81.97207123131896</v>
      </c>
      <c r="D10" s="211">
        <v>3.1021198465226205</v>
      </c>
      <c r="E10" s="211">
        <v>11.272893838273804</v>
      </c>
      <c r="F10" s="214">
        <v>210.11556953583053</v>
      </c>
      <c r="G10" s="214">
        <v>519.5774362336783</v>
      </c>
      <c r="H10" s="214">
        <v>618.9830126440718</v>
      </c>
      <c r="I10" s="57">
        <v>246.988313322162</v>
      </c>
    </row>
    <row r="11" spans="1:9" ht="12.75">
      <c r="A11" s="55" t="s">
        <v>164</v>
      </c>
      <c r="B11" s="56" t="s">
        <v>165</v>
      </c>
      <c r="C11" s="211">
        <v>2.4109432715093813</v>
      </c>
      <c r="D11" s="211">
        <v>0</v>
      </c>
      <c r="E11" s="211">
        <v>0.9018315070619043</v>
      </c>
      <c r="F11" s="211">
        <v>0.23890343324142185</v>
      </c>
      <c r="G11" s="211">
        <v>0.32352268756767016</v>
      </c>
      <c r="H11" s="211">
        <v>10.40307584275751</v>
      </c>
      <c r="I11" s="57">
        <v>0.7834680834961523</v>
      </c>
    </row>
    <row r="12" spans="1:9" ht="12.75">
      <c r="A12" s="55" t="s">
        <v>91</v>
      </c>
      <c r="B12" s="56" t="s">
        <v>90</v>
      </c>
      <c r="C12" s="211">
        <v>0</v>
      </c>
      <c r="D12" s="211">
        <v>0</v>
      </c>
      <c r="E12" s="211">
        <v>1.8036630141238086</v>
      </c>
      <c r="F12" s="211">
        <v>7.76436158034621</v>
      </c>
      <c r="G12" s="218">
        <v>37.528631757849745</v>
      </c>
      <c r="H12" s="215">
        <v>67.6199929779238</v>
      </c>
      <c r="I12" s="57">
        <v>14.624737558594843</v>
      </c>
    </row>
    <row r="13" spans="1:9" ht="12.75">
      <c r="A13" s="55" t="s">
        <v>157</v>
      </c>
      <c r="B13" s="56" t="s">
        <v>156</v>
      </c>
      <c r="C13" s="211">
        <v>16.87660290056567</v>
      </c>
      <c r="D13" s="211">
        <v>15.510599232613103</v>
      </c>
      <c r="E13" s="211">
        <v>22.094871923016655</v>
      </c>
      <c r="F13" s="211">
        <v>20.067888392279436</v>
      </c>
      <c r="G13" s="215">
        <v>89.29226176867697</v>
      </c>
      <c r="H13" s="214">
        <v>253.14151217376605</v>
      </c>
      <c r="I13" s="57">
        <v>42.82958856445632</v>
      </c>
    </row>
    <row r="14" spans="1:9" ht="12.75">
      <c r="A14" s="55" t="s">
        <v>166</v>
      </c>
      <c r="B14" s="56" t="s">
        <v>167</v>
      </c>
      <c r="C14" s="211">
        <v>7.232829814528143</v>
      </c>
      <c r="D14" s="211">
        <v>24.816958772180964</v>
      </c>
      <c r="E14" s="211">
        <v>21.6439561694857</v>
      </c>
      <c r="F14" s="211">
        <v>12.303526811933226</v>
      </c>
      <c r="G14" s="211">
        <v>5.4998856886503935</v>
      </c>
      <c r="H14" s="211">
        <v>13.870767790343345</v>
      </c>
      <c r="I14" s="57">
        <v>12.731356356812475</v>
      </c>
    </row>
    <row r="15" spans="1:9" ht="12.75">
      <c r="A15" s="55" t="s">
        <v>168</v>
      </c>
      <c r="B15" s="56" t="s">
        <v>169</v>
      </c>
      <c r="C15" s="218">
        <v>2.4109432715093813</v>
      </c>
      <c r="D15" s="211">
        <v>4.653179769783931</v>
      </c>
      <c r="E15" s="211">
        <v>1.3527472605928563</v>
      </c>
      <c r="F15" s="211">
        <v>5.614230681173414</v>
      </c>
      <c r="G15" s="211">
        <v>43.675562821635474</v>
      </c>
      <c r="H15" s="214">
        <v>119.63537219171135</v>
      </c>
      <c r="I15" s="57">
        <v>16.844563795167275</v>
      </c>
    </row>
    <row r="16" spans="1:9" ht="12.75">
      <c r="A16" s="55" t="s">
        <v>170</v>
      </c>
      <c r="B16" s="56" t="s">
        <v>171</v>
      </c>
      <c r="C16" s="211">
        <v>9.643773086037525</v>
      </c>
      <c r="D16" s="211">
        <v>1.5510599232613103</v>
      </c>
      <c r="E16" s="211">
        <v>0.45091575353095215</v>
      </c>
      <c r="F16" s="211">
        <v>0.9556137329656874</v>
      </c>
      <c r="G16" s="211">
        <v>5.176363001082723</v>
      </c>
      <c r="H16" s="218">
        <v>34.67691947585836</v>
      </c>
      <c r="I16" s="57">
        <v>3.2644503479006346</v>
      </c>
    </row>
    <row r="17" spans="1:9" ht="12.75">
      <c r="A17" s="55" t="s">
        <v>108</v>
      </c>
      <c r="B17" s="56" t="s">
        <v>107</v>
      </c>
      <c r="C17" s="223">
        <v>55.451695244715765</v>
      </c>
      <c r="D17" s="214">
        <v>2028.7863796257939</v>
      </c>
      <c r="E17" s="214">
        <v>554.6263768430712</v>
      </c>
      <c r="F17" s="218">
        <v>40.85248708428314</v>
      </c>
      <c r="G17" s="211">
        <v>6.4704537513534035</v>
      </c>
      <c r="H17" s="211">
        <v>0</v>
      </c>
      <c r="I17" s="57">
        <v>190.8397673382711</v>
      </c>
    </row>
    <row r="18" spans="1:9" ht="12.75">
      <c r="A18" s="55" t="s">
        <v>172</v>
      </c>
      <c r="B18" s="56" t="s">
        <v>173</v>
      </c>
      <c r="C18" s="211">
        <v>0</v>
      </c>
      <c r="D18" s="211">
        <v>0</v>
      </c>
      <c r="E18" s="211">
        <v>0</v>
      </c>
      <c r="F18" s="211">
        <v>17.320498910003085</v>
      </c>
      <c r="G18" s="211">
        <v>12.617384815139138</v>
      </c>
      <c r="H18" s="211">
        <v>1.7338459737929182</v>
      </c>
      <c r="I18" s="57">
        <v>12.078466287232347</v>
      </c>
    </row>
    <row r="19" spans="1:9" ht="12.75">
      <c r="A19" s="55" t="s">
        <v>149</v>
      </c>
      <c r="B19" s="56" t="s">
        <v>148</v>
      </c>
      <c r="C19" s="211">
        <v>26.520375986603195</v>
      </c>
      <c r="D19" s="211">
        <v>1.5510599232613103</v>
      </c>
      <c r="E19" s="211">
        <v>2.7054945211857127</v>
      </c>
      <c r="F19" s="211">
        <v>21.023502125245123</v>
      </c>
      <c r="G19" s="214">
        <v>168.55532022275617</v>
      </c>
      <c r="H19" s="214">
        <v>998.6952809047208</v>
      </c>
      <c r="I19" s="57">
        <v>84.28810798279439</v>
      </c>
    </row>
    <row r="20" spans="1:9" ht="12.75">
      <c r="A20" s="55" t="s">
        <v>174</v>
      </c>
      <c r="B20" s="56" t="s">
        <v>175</v>
      </c>
      <c r="C20" s="211">
        <v>0</v>
      </c>
      <c r="D20" s="211">
        <v>4.653179769783931</v>
      </c>
      <c r="E20" s="211">
        <v>2.2545787676547606</v>
      </c>
      <c r="F20" s="211">
        <v>8.003265013587633</v>
      </c>
      <c r="G20" s="211">
        <v>28.146473818387307</v>
      </c>
      <c r="H20" s="217">
        <v>60.68460908275213</v>
      </c>
      <c r="I20" s="57">
        <v>12.8619343707285</v>
      </c>
    </row>
    <row r="21" spans="1:9" ht="12.75">
      <c r="A21" s="55" t="s">
        <v>106</v>
      </c>
      <c r="B21" s="56" t="s">
        <v>105</v>
      </c>
      <c r="C21" s="211">
        <v>38.5750923441501</v>
      </c>
      <c r="D21" s="222">
        <v>66.69557670023634</v>
      </c>
      <c r="E21" s="214">
        <v>479.3234460034021</v>
      </c>
      <c r="F21" s="214">
        <v>251.3264117699758</v>
      </c>
      <c r="G21" s="214">
        <v>131.0266884649064</v>
      </c>
      <c r="H21" s="222">
        <v>76.28922284688839</v>
      </c>
      <c r="I21" s="57">
        <v>239.93710057069663</v>
      </c>
    </row>
    <row r="22" spans="1:9" ht="12.75">
      <c r="A22" s="55" t="s">
        <v>176</v>
      </c>
      <c r="B22" s="56" t="s">
        <v>177</v>
      </c>
      <c r="C22" s="211">
        <v>2.4109432715093813</v>
      </c>
      <c r="D22" s="211">
        <v>9.306359539567863</v>
      </c>
      <c r="E22" s="211">
        <v>3.156410274716665</v>
      </c>
      <c r="F22" s="211">
        <v>8.361620163449766</v>
      </c>
      <c r="G22" s="214">
        <v>134.90896071571848</v>
      </c>
      <c r="H22" s="214">
        <v>268.7461259379023</v>
      </c>
      <c r="I22" s="57">
        <v>42.82958856445632</v>
      </c>
    </row>
    <row r="23" spans="1:9" ht="12.75">
      <c r="A23" s="55" t="s">
        <v>124</v>
      </c>
      <c r="B23" s="56" t="s">
        <v>123</v>
      </c>
      <c r="C23" s="214">
        <v>354.40866091187905</v>
      </c>
      <c r="D23" s="214">
        <v>617.3218494580016</v>
      </c>
      <c r="E23" s="214">
        <v>115.43443290392375</v>
      </c>
      <c r="F23" s="212">
        <v>63.548313242218214</v>
      </c>
      <c r="G23" s="212">
        <v>68.26328707677841</v>
      </c>
      <c r="H23" s="214">
        <v>202.85997893377143</v>
      </c>
      <c r="I23" s="57">
        <v>108.44504055725908</v>
      </c>
    </row>
    <row r="24" spans="1:9" ht="12.75">
      <c r="A24" s="55" t="s">
        <v>178</v>
      </c>
      <c r="B24" s="56" t="s">
        <v>179</v>
      </c>
      <c r="C24" s="214">
        <v>55.451695244715765</v>
      </c>
      <c r="D24" s="212">
        <v>82.20617593284945</v>
      </c>
      <c r="E24" s="238">
        <v>40.58241781778569</v>
      </c>
      <c r="F24" s="211">
        <v>9.675589046277585</v>
      </c>
      <c r="G24" s="211">
        <v>17.14670244108652</v>
      </c>
      <c r="H24" s="218">
        <v>39.87845739723711</v>
      </c>
      <c r="I24" s="57">
        <v>21.0883492474381</v>
      </c>
    </row>
    <row r="25" spans="1:9" ht="12.75">
      <c r="A25" s="55" t="s">
        <v>116</v>
      </c>
      <c r="B25" s="56" t="s">
        <v>115</v>
      </c>
      <c r="C25" s="211">
        <v>9.643773086037525</v>
      </c>
      <c r="D25" s="211">
        <v>0</v>
      </c>
      <c r="E25" s="211">
        <v>4.058241781778569</v>
      </c>
      <c r="F25" s="218">
        <v>44.07768343304233</v>
      </c>
      <c r="G25" s="215">
        <v>55.64590226163927</v>
      </c>
      <c r="H25" s="218">
        <v>38.144611423444196</v>
      </c>
      <c r="I25" s="57">
        <v>37.60646800781531</v>
      </c>
    </row>
    <row r="26" spans="1:9" ht="12.75">
      <c r="A26" s="55" t="s">
        <v>180</v>
      </c>
      <c r="B26" s="56" t="s">
        <v>181</v>
      </c>
      <c r="C26" s="211">
        <v>0</v>
      </c>
      <c r="D26" s="211">
        <v>0</v>
      </c>
      <c r="E26" s="211">
        <v>0</v>
      </c>
      <c r="F26" s="211">
        <v>18.753919509451617</v>
      </c>
      <c r="G26" s="220">
        <v>45.293176259473825</v>
      </c>
      <c r="H26" s="218">
        <v>8.66922986896459</v>
      </c>
      <c r="I26" s="57">
        <v>19.717280101319833</v>
      </c>
    </row>
    <row r="27" spans="1:9" ht="12.75">
      <c r="A27" s="55" t="s">
        <v>120</v>
      </c>
      <c r="B27" s="56" t="s">
        <v>119</v>
      </c>
      <c r="C27" s="221">
        <v>28.931319258112573</v>
      </c>
      <c r="D27" s="211">
        <v>0</v>
      </c>
      <c r="E27" s="211">
        <v>5.861904795902378</v>
      </c>
      <c r="F27" s="222">
        <v>67.37076817408096</v>
      </c>
      <c r="G27" s="211">
        <v>6.7939764389210735</v>
      </c>
      <c r="H27" s="211">
        <v>0</v>
      </c>
      <c r="I27" s="57">
        <v>39.82629424438774</v>
      </c>
    </row>
    <row r="28" spans="1:9" ht="12.75">
      <c r="A28" s="55" t="s">
        <v>182</v>
      </c>
      <c r="B28" s="56" t="s">
        <v>183</v>
      </c>
      <c r="C28" s="223">
        <v>135.01282320452535</v>
      </c>
      <c r="D28" s="214">
        <v>265.23124687768404</v>
      </c>
      <c r="E28" s="214">
        <v>348.557877479426</v>
      </c>
      <c r="F28" s="214">
        <v>283.3394718243263</v>
      </c>
      <c r="G28" s="214">
        <v>197.99588479141414</v>
      </c>
      <c r="H28" s="214">
        <v>308.62458333513945</v>
      </c>
      <c r="I28" s="57">
        <v>271.73284695924883</v>
      </c>
    </row>
    <row r="29" spans="1:9" ht="12.75">
      <c r="A29" s="55" t="s">
        <v>184</v>
      </c>
      <c r="B29" s="56" t="s">
        <v>185</v>
      </c>
      <c r="C29" s="211">
        <v>4.8218865430187625</v>
      </c>
      <c r="D29" s="211">
        <v>4.653179769783931</v>
      </c>
      <c r="E29" s="211">
        <v>0.9018315070619043</v>
      </c>
      <c r="F29" s="211">
        <v>6.092037547656258</v>
      </c>
      <c r="G29" s="211">
        <v>10.029203314597776</v>
      </c>
      <c r="H29" s="211">
        <v>13.870767790343345</v>
      </c>
      <c r="I29" s="57">
        <v>6.333033674927231</v>
      </c>
    </row>
    <row r="30" spans="1:9" ht="12.75">
      <c r="A30" s="55" t="s">
        <v>126</v>
      </c>
      <c r="B30" s="56" t="s">
        <v>125</v>
      </c>
      <c r="C30" s="214">
        <v>532.8184630035732</v>
      </c>
      <c r="D30" s="214">
        <v>336.58000334770435</v>
      </c>
      <c r="E30" s="215">
        <v>96.49597125562376</v>
      </c>
      <c r="F30" s="214">
        <v>167.59075841885743</v>
      </c>
      <c r="G30" s="214">
        <v>508.5776648563775</v>
      </c>
      <c r="H30" s="214">
        <v>983.0906671405845</v>
      </c>
      <c r="I30" s="57">
        <v>273.82209518190524</v>
      </c>
    </row>
    <row r="31" spans="1:9" ht="12.75">
      <c r="A31" s="55" t="s">
        <v>155</v>
      </c>
      <c r="B31" s="56" t="s">
        <v>154</v>
      </c>
      <c r="C31" s="211">
        <v>26.520375986603195</v>
      </c>
      <c r="D31" s="211">
        <v>0</v>
      </c>
      <c r="E31" s="211">
        <v>0</v>
      </c>
      <c r="F31" s="211">
        <v>0.8361620163449766</v>
      </c>
      <c r="G31" s="214">
        <v>167.2612294724855</v>
      </c>
      <c r="H31" s="214">
        <v>674.4660838054451</v>
      </c>
      <c r="I31" s="57">
        <v>60.32704242920373</v>
      </c>
    </row>
    <row r="32" spans="1:9" ht="12.75">
      <c r="A32" s="55" t="s">
        <v>186</v>
      </c>
      <c r="B32" s="56" t="s">
        <v>187</v>
      </c>
      <c r="C32" s="220">
        <v>21.69848944358443</v>
      </c>
      <c r="D32" s="211">
        <v>0</v>
      </c>
      <c r="E32" s="211">
        <v>0</v>
      </c>
      <c r="F32" s="211">
        <v>19.112274659313748</v>
      </c>
      <c r="G32" s="214">
        <v>191.52543104006074</v>
      </c>
      <c r="H32" s="214">
        <v>369.30919241789155</v>
      </c>
      <c r="I32" s="57">
        <v>63.591492777104364</v>
      </c>
    </row>
    <row r="33" spans="1:9" ht="12.75">
      <c r="A33" s="55" t="s">
        <v>151</v>
      </c>
      <c r="B33" s="56" t="s">
        <v>150</v>
      </c>
      <c r="C33" s="214">
        <v>50.62980870169701</v>
      </c>
      <c r="D33" s="215">
        <v>91.51253547241731</v>
      </c>
      <c r="E33" s="211">
        <v>41.935165078378546</v>
      </c>
      <c r="F33" s="212">
        <v>78.12142266994495</v>
      </c>
      <c r="G33" s="215">
        <v>69.88090051461676</v>
      </c>
      <c r="H33" s="214">
        <v>140.44152387722636</v>
      </c>
      <c r="I33" s="57">
        <v>73.38484382080627</v>
      </c>
    </row>
    <row r="34" spans="1:9" ht="12.75">
      <c r="A34" s="55" t="s">
        <v>147</v>
      </c>
      <c r="B34" s="56" t="s">
        <v>146</v>
      </c>
      <c r="C34" s="214">
        <v>1429.689360005063</v>
      </c>
      <c r="D34" s="214">
        <v>490.1349357505741</v>
      </c>
      <c r="E34" s="218">
        <v>34.26959726835236</v>
      </c>
      <c r="F34" s="211">
        <v>3.9419066484834606</v>
      </c>
      <c r="G34" s="211">
        <v>10.029203314597776</v>
      </c>
      <c r="H34" s="215">
        <v>60.68460908275213</v>
      </c>
      <c r="I34" s="57">
        <v>70.77328354248576</v>
      </c>
    </row>
    <row r="35" spans="1:9" ht="12.75">
      <c r="A35" s="55" t="s">
        <v>188</v>
      </c>
      <c r="B35" s="56" t="s">
        <v>189</v>
      </c>
      <c r="C35" s="214">
        <v>255.5599867799944</v>
      </c>
      <c r="D35" s="214">
        <v>535.115673525152</v>
      </c>
      <c r="E35" s="215">
        <v>102.80879180505708</v>
      </c>
      <c r="F35" s="218">
        <v>38.105097602006786</v>
      </c>
      <c r="G35" s="218">
        <v>20.70545200433089</v>
      </c>
      <c r="H35" s="218">
        <v>46.81384129240879</v>
      </c>
      <c r="I35" s="57">
        <v>71.09972857727583</v>
      </c>
    </row>
    <row r="36" spans="1:9" ht="12.75">
      <c r="A36" s="55" t="s">
        <v>122</v>
      </c>
      <c r="B36" s="56" t="s">
        <v>121</v>
      </c>
      <c r="C36" s="214">
        <v>879.9942941009241</v>
      </c>
      <c r="D36" s="214">
        <v>1157.0907027529374</v>
      </c>
      <c r="E36" s="214">
        <v>142.03846236224993</v>
      </c>
      <c r="F36" s="222">
        <v>51.603141580147124</v>
      </c>
      <c r="G36" s="214">
        <v>112.58589527354923</v>
      </c>
      <c r="H36" s="214">
        <v>790.6337640495707</v>
      </c>
      <c r="I36" s="57">
        <v>173.7993365222298</v>
      </c>
    </row>
    <row r="37" spans="1:9" ht="12.75">
      <c r="A37" s="55" t="s">
        <v>96</v>
      </c>
      <c r="B37" s="56" t="s">
        <v>95</v>
      </c>
      <c r="C37" s="220">
        <v>28.931319258112573</v>
      </c>
      <c r="D37" s="211">
        <v>12.408479386090482</v>
      </c>
      <c r="E37" s="211">
        <v>9.469230824149994</v>
      </c>
      <c r="F37" s="212">
        <v>75.13512975442717</v>
      </c>
      <c r="G37" s="214">
        <v>528.9595941731408</v>
      </c>
      <c r="H37" s="214">
        <v>2715.2027949597095</v>
      </c>
      <c r="I37" s="57">
        <v>252.73374593446712</v>
      </c>
    </row>
    <row r="38" spans="1:9" ht="12.75">
      <c r="A38" s="55" t="s">
        <v>72</v>
      </c>
      <c r="B38" s="56" t="s">
        <v>71</v>
      </c>
      <c r="C38" s="217">
        <v>50.62980870169701</v>
      </c>
      <c r="D38" s="214">
        <v>207.84202971701558</v>
      </c>
      <c r="E38" s="214">
        <v>165.93699729939038</v>
      </c>
      <c r="F38" s="212">
        <v>51.96149673000925</v>
      </c>
      <c r="G38" s="214">
        <v>126.82089352652672</v>
      </c>
      <c r="H38" s="214">
        <v>343.30150281099776</v>
      </c>
      <c r="I38" s="57">
        <v>101.06738277100365</v>
      </c>
    </row>
    <row r="39" spans="1:9" ht="12.75">
      <c r="A39" s="55" t="s">
        <v>94</v>
      </c>
      <c r="B39" s="56" t="s">
        <v>93</v>
      </c>
      <c r="C39" s="220">
        <v>28.931319258112573</v>
      </c>
      <c r="D39" s="211">
        <v>3.1021198465226205</v>
      </c>
      <c r="E39" s="211">
        <v>6.31282054943333</v>
      </c>
      <c r="F39" s="214">
        <v>149.19519405926795</v>
      </c>
      <c r="G39" s="214">
        <v>330.9637093817266</v>
      </c>
      <c r="H39" s="214">
        <v>331.16458099444736</v>
      </c>
      <c r="I39" s="57">
        <v>162.6349163324096</v>
      </c>
    </row>
    <row r="40" spans="1:9" ht="12.75">
      <c r="A40" s="55" t="s">
        <v>190</v>
      </c>
      <c r="B40" s="56" t="s">
        <v>191</v>
      </c>
      <c r="C40" s="220">
        <v>16.87660290056567</v>
      </c>
      <c r="D40" s="211">
        <v>9.306359539567863</v>
      </c>
      <c r="E40" s="211">
        <v>29.76043973304284</v>
      </c>
      <c r="F40" s="214">
        <v>158.6318796723041</v>
      </c>
      <c r="G40" s="214">
        <v>88.64521639354163</v>
      </c>
      <c r="H40" s="214">
        <v>102.29691245378217</v>
      </c>
      <c r="I40" s="57">
        <v>113.60287210694209</v>
      </c>
    </row>
    <row r="41" spans="1:9" ht="12.75">
      <c r="A41" s="55" t="s">
        <v>81</v>
      </c>
      <c r="B41" s="56" t="s">
        <v>80</v>
      </c>
      <c r="C41" s="211">
        <v>19.28754617207505</v>
      </c>
      <c r="D41" s="211">
        <v>0</v>
      </c>
      <c r="E41" s="211">
        <v>1.3527472605928563</v>
      </c>
      <c r="F41" s="214">
        <v>100.10053852815577</v>
      </c>
      <c r="G41" s="214">
        <v>207.0545200433089</v>
      </c>
      <c r="H41" s="214">
        <v>242.73843633100853</v>
      </c>
      <c r="I41" s="57">
        <v>106.35579233460267</v>
      </c>
    </row>
    <row r="42" spans="1:9" ht="12.75">
      <c r="A42" s="55" t="s">
        <v>209</v>
      </c>
      <c r="B42" s="56" t="s">
        <v>144</v>
      </c>
      <c r="C42" s="214">
        <v>166.3550857341473</v>
      </c>
      <c r="D42" s="214">
        <v>1608.4491404219789</v>
      </c>
      <c r="E42" s="214">
        <v>578.9758275337425</v>
      </c>
      <c r="F42" s="214">
        <v>102.48957286056998</v>
      </c>
      <c r="G42" s="217">
        <v>50.14601657298888</v>
      </c>
      <c r="H42" s="216">
        <v>45.07999531861587</v>
      </c>
      <c r="I42" s="57">
        <v>223.87600485902553</v>
      </c>
    </row>
    <row r="43" spans="1:9" ht="12.75">
      <c r="A43" s="55" t="s">
        <v>192</v>
      </c>
      <c r="B43" s="56" t="s">
        <v>193</v>
      </c>
      <c r="C43" s="211">
        <v>31.342262529621955</v>
      </c>
      <c r="D43" s="214">
        <v>183.02507094483462</v>
      </c>
      <c r="E43" s="211">
        <v>19.38937740183094</v>
      </c>
      <c r="F43" s="211">
        <v>8.958878746553319</v>
      </c>
      <c r="G43" s="211">
        <v>8.411589876759425</v>
      </c>
      <c r="H43" s="211">
        <v>5.201537921378755</v>
      </c>
      <c r="I43" s="57">
        <v>18.150343934327527</v>
      </c>
    </row>
    <row r="44" spans="1:9" ht="12.75">
      <c r="A44" s="55" t="s">
        <v>118</v>
      </c>
      <c r="B44" s="56" t="s">
        <v>117</v>
      </c>
      <c r="C44" s="211">
        <v>2.4109432715093813</v>
      </c>
      <c r="D44" s="211">
        <v>0</v>
      </c>
      <c r="E44" s="211">
        <v>0</v>
      </c>
      <c r="F44" s="211">
        <v>20.904050408624414</v>
      </c>
      <c r="G44" s="211">
        <v>14.558520940545158</v>
      </c>
      <c r="H44" s="211">
        <v>19.072305711722098</v>
      </c>
      <c r="I44" s="57">
        <v>15.147049614258945</v>
      </c>
    </row>
    <row r="45" spans="1:9" ht="12.75">
      <c r="A45" s="55" t="s">
        <v>194</v>
      </c>
      <c r="B45" s="56" t="s">
        <v>195</v>
      </c>
      <c r="C45" s="211">
        <v>0</v>
      </c>
      <c r="D45" s="211">
        <v>0</v>
      </c>
      <c r="E45" s="211">
        <v>0</v>
      </c>
      <c r="F45" s="211">
        <v>0.4778068664828437</v>
      </c>
      <c r="G45" s="211">
        <v>0.32352268756767016</v>
      </c>
      <c r="H45" s="211">
        <v>5.201537921378755</v>
      </c>
      <c r="I45" s="57">
        <v>0.5223120556641015</v>
      </c>
    </row>
    <row r="46" spans="1:9" ht="12.75">
      <c r="A46" s="55" t="s">
        <v>142</v>
      </c>
      <c r="B46" s="56" t="s">
        <v>77</v>
      </c>
      <c r="C46" s="211">
        <v>0</v>
      </c>
      <c r="D46" s="211">
        <v>0</v>
      </c>
      <c r="E46" s="211">
        <v>0</v>
      </c>
      <c r="F46" s="211">
        <v>6.211489264276969</v>
      </c>
      <c r="G46" s="220">
        <v>47.881357760015185</v>
      </c>
      <c r="H46" s="214">
        <v>162.9815215365343</v>
      </c>
      <c r="I46" s="57">
        <v>19.19496804565573</v>
      </c>
    </row>
    <row r="47" spans="1:9" ht="12.75">
      <c r="A47" s="55" t="s">
        <v>75</v>
      </c>
      <c r="B47" s="56" t="s">
        <v>74</v>
      </c>
      <c r="C47" s="211">
        <v>12.054716357546907</v>
      </c>
      <c r="D47" s="211">
        <v>0</v>
      </c>
      <c r="E47" s="211">
        <v>2.2545787676547606</v>
      </c>
      <c r="F47" s="211">
        <v>5.255875531311281</v>
      </c>
      <c r="G47" s="214">
        <v>174.7022512865419</v>
      </c>
      <c r="H47" s="214">
        <v>1099.25834738471</v>
      </c>
      <c r="I47" s="57">
        <v>80.17490054443958</v>
      </c>
    </row>
    <row r="48" spans="1:9" ht="12.75">
      <c r="A48" s="55" t="s">
        <v>68</v>
      </c>
      <c r="B48" s="56" t="s">
        <v>67</v>
      </c>
      <c r="C48" s="211">
        <v>7.232829814528143</v>
      </c>
      <c r="D48" s="211">
        <v>0</v>
      </c>
      <c r="E48" s="211">
        <v>0</v>
      </c>
      <c r="F48" s="211">
        <v>0.4778068664828437</v>
      </c>
      <c r="G48" s="211">
        <v>5.8234083762180635</v>
      </c>
      <c r="H48" s="211">
        <v>26.00768960689377</v>
      </c>
      <c r="I48" s="57">
        <v>2.6115602783205074</v>
      </c>
    </row>
    <row r="49" spans="1:9" ht="12.75">
      <c r="A49" s="55" t="s">
        <v>139</v>
      </c>
      <c r="B49" s="56" t="s">
        <v>138</v>
      </c>
      <c r="C49" s="211">
        <v>24.109432715093813</v>
      </c>
      <c r="D49" s="211">
        <v>0</v>
      </c>
      <c r="E49" s="211">
        <v>0</v>
      </c>
      <c r="F49" s="211">
        <v>1.3139688828278202</v>
      </c>
      <c r="G49" s="214">
        <v>183.437363850869</v>
      </c>
      <c r="H49" s="214">
        <v>1302.1183263184814</v>
      </c>
      <c r="I49" s="57">
        <v>87.421980316779</v>
      </c>
    </row>
    <row r="50" spans="1:9" ht="12.75">
      <c r="A50" s="55" t="s">
        <v>196</v>
      </c>
      <c r="B50" s="56" t="s">
        <v>197</v>
      </c>
      <c r="C50" s="211">
        <v>0</v>
      </c>
      <c r="D50" s="211">
        <v>0</v>
      </c>
      <c r="E50" s="211">
        <v>0</v>
      </c>
      <c r="F50" s="211">
        <v>0.23890343324142185</v>
      </c>
      <c r="G50" s="211">
        <v>17.47022512865419</v>
      </c>
      <c r="H50" s="217">
        <v>65.88614700413089</v>
      </c>
      <c r="I50" s="57">
        <v>6.137166654053193</v>
      </c>
    </row>
    <row r="51" spans="1:9" ht="12.75">
      <c r="A51" s="55" t="s">
        <v>141</v>
      </c>
      <c r="B51" s="56" t="s">
        <v>140</v>
      </c>
      <c r="C51" s="211">
        <v>2.4109432715093813</v>
      </c>
      <c r="D51" s="211">
        <v>0</v>
      </c>
      <c r="E51" s="211">
        <v>3.607326028247617</v>
      </c>
      <c r="F51" s="212">
        <v>72.1488368389094</v>
      </c>
      <c r="G51" s="211">
        <v>38.499199820552754</v>
      </c>
      <c r="H51" s="211">
        <v>3.4676919475858363</v>
      </c>
      <c r="I51" s="57">
        <v>47.922131107181315</v>
      </c>
    </row>
    <row r="52" spans="1:9" ht="12.75">
      <c r="A52" s="55" t="s">
        <v>70</v>
      </c>
      <c r="B52" s="56" t="s">
        <v>69</v>
      </c>
      <c r="C52" s="211">
        <v>0</v>
      </c>
      <c r="D52" s="211">
        <v>0</v>
      </c>
      <c r="E52" s="211">
        <v>1.3527472605928563</v>
      </c>
      <c r="F52" s="211">
        <v>14.692561144347444</v>
      </c>
      <c r="G52" s="214">
        <v>288.5822373103618</v>
      </c>
      <c r="H52" s="214">
        <v>1220.6275655502143</v>
      </c>
      <c r="I52" s="57">
        <v>112.42766998169785</v>
      </c>
    </row>
    <row r="53" spans="1:9" ht="12.75">
      <c r="A53" s="55" t="s">
        <v>198</v>
      </c>
      <c r="B53" s="56" t="s">
        <v>199</v>
      </c>
      <c r="C53" s="211">
        <v>0</v>
      </c>
      <c r="D53" s="211">
        <v>0</v>
      </c>
      <c r="E53" s="211">
        <v>0</v>
      </c>
      <c r="F53" s="211">
        <v>0.23890343324142185</v>
      </c>
      <c r="G53" s="211">
        <v>12.617384815139138</v>
      </c>
      <c r="H53" s="214">
        <v>169.91690543170597</v>
      </c>
      <c r="I53" s="57">
        <v>9.075171967163763</v>
      </c>
    </row>
    <row r="54" spans="1:9" ht="12.75">
      <c r="A54" s="55" t="s">
        <v>200</v>
      </c>
      <c r="B54" s="56" t="s">
        <v>201</v>
      </c>
      <c r="C54" s="211">
        <v>0</v>
      </c>
      <c r="D54" s="211">
        <v>0</v>
      </c>
      <c r="E54" s="211">
        <v>0.45091575353095215</v>
      </c>
      <c r="F54" s="211">
        <v>1.672324032689953</v>
      </c>
      <c r="G54" s="211">
        <v>4.205794938379713</v>
      </c>
      <c r="H54" s="211">
        <v>1.7338459737929182</v>
      </c>
      <c r="I54" s="57">
        <v>1.8933812017823681</v>
      </c>
    </row>
    <row r="55" spans="1:9" ht="12.75">
      <c r="A55" s="55" t="s">
        <v>202</v>
      </c>
      <c r="B55" s="56" t="s">
        <v>203</v>
      </c>
      <c r="C55" s="211">
        <v>2.4109432715093813</v>
      </c>
      <c r="D55" s="211">
        <v>0</v>
      </c>
      <c r="E55" s="211">
        <v>0.9018315070619043</v>
      </c>
      <c r="F55" s="211">
        <v>7.525458147104788</v>
      </c>
      <c r="G55" s="211">
        <v>16.17613437838351</v>
      </c>
      <c r="H55" s="220">
        <v>39.87845739723711</v>
      </c>
      <c r="I55" s="57">
        <v>9.075171967163763</v>
      </c>
    </row>
    <row r="56" spans="1:9" ht="12.75">
      <c r="A56" s="55" t="s">
        <v>204</v>
      </c>
      <c r="B56" s="56" t="s">
        <v>205</v>
      </c>
      <c r="C56" s="211">
        <v>4.8218865430187625</v>
      </c>
      <c r="D56" s="211">
        <v>0</v>
      </c>
      <c r="E56" s="211">
        <v>1.3527472605928563</v>
      </c>
      <c r="F56" s="218">
        <v>28.07115340586707</v>
      </c>
      <c r="G56" s="214">
        <v>106.11544152219582</v>
      </c>
      <c r="H56" s="214">
        <v>131.77229400826178</v>
      </c>
      <c r="I56" s="57">
        <v>42.04612048096017</v>
      </c>
    </row>
    <row r="57" spans="1:9" ht="12.75">
      <c r="A57" s="55" t="s">
        <v>134</v>
      </c>
      <c r="B57" s="56"/>
      <c r="C57" s="214">
        <v>26071.940538102448</v>
      </c>
      <c r="D57" s="224">
        <v>5442.669270723938</v>
      </c>
      <c r="E57" s="224">
        <v>2198.2142984633915</v>
      </c>
      <c r="F57" s="224">
        <v>3649.249942762719</v>
      </c>
      <c r="G57" s="224">
        <v>7334.582849846651</v>
      </c>
      <c r="H57" s="223">
        <v>18231.390414432535</v>
      </c>
      <c r="I57" s="57">
        <v>5414.678503055825</v>
      </c>
    </row>
    <row r="58" spans="1:9" ht="13.5" thickBot="1">
      <c r="A58" s="20" t="s">
        <v>2</v>
      </c>
      <c r="B58" s="58"/>
      <c r="C58" s="226">
        <v>30893.82708112121</v>
      </c>
      <c r="D58" s="237">
        <v>13501.976631989706</v>
      </c>
      <c r="E58" s="237">
        <v>5164.338125189995</v>
      </c>
      <c r="F58" s="237">
        <v>5946.30645337899</v>
      </c>
      <c r="G58" s="237">
        <v>12540.062892810463</v>
      </c>
      <c r="H58" s="226">
        <v>34512.204108348036</v>
      </c>
      <c r="I58" s="59">
        <v>9233.040785988238</v>
      </c>
    </row>
    <row r="59" spans="1:9" ht="12">
      <c r="A59" s="192" t="s">
        <v>206</v>
      </c>
      <c r="B59" s="193"/>
      <c r="C59" s="193"/>
      <c r="D59" s="193"/>
      <c r="E59" s="193"/>
      <c r="F59" s="193"/>
      <c r="G59" s="193"/>
      <c r="H59" s="193"/>
      <c r="I59" s="194"/>
    </row>
    <row r="60" spans="1:9" ht="12">
      <c r="A60" s="189" t="s">
        <v>136</v>
      </c>
      <c r="B60" s="190"/>
      <c r="C60" s="190"/>
      <c r="D60" s="190"/>
      <c r="E60" s="190"/>
      <c r="F60" s="190"/>
      <c r="G60" s="190"/>
      <c r="H60" s="190"/>
      <c r="I60" s="191"/>
    </row>
    <row r="61" spans="1:9" ht="12">
      <c r="A61" s="60"/>
      <c r="B61" s="61" t="s">
        <v>245</v>
      </c>
      <c r="C61" s="62"/>
      <c r="D61" s="62"/>
      <c r="E61" s="62"/>
      <c r="F61" s="62"/>
      <c r="G61" s="62"/>
      <c r="H61" s="62"/>
      <c r="I61" s="63"/>
    </row>
    <row r="62" spans="1:9" ht="12">
      <c r="A62" s="64"/>
      <c r="B62" s="65" t="s">
        <v>246</v>
      </c>
      <c r="C62" s="66"/>
      <c r="D62" s="66"/>
      <c r="E62" s="66"/>
      <c r="F62" s="66"/>
      <c r="G62" s="66"/>
      <c r="H62" s="66"/>
      <c r="I62" s="67"/>
    </row>
    <row r="63" spans="1:9" ht="12">
      <c r="A63" s="113"/>
      <c r="B63" s="68" t="s">
        <v>247</v>
      </c>
      <c r="C63" s="69"/>
      <c r="D63" s="69"/>
      <c r="E63" s="69"/>
      <c r="F63" s="69"/>
      <c r="G63" s="69"/>
      <c r="H63" s="69"/>
      <c r="I63" s="70"/>
    </row>
    <row r="67" ht="12">
      <c r="A67" s="125" t="s">
        <v>230</v>
      </c>
    </row>
  </sheetData>
  <sheetProtection/>
  <mergeCells count="7">
    <mergeCell ref="A1:I1"/>
    <mergeCell ref="A59:I59"/>
    <mergeCell ref="A60:I60"/>
    <mergeCell ref="A4:A5"/>
    <mergeCell ref="C5:I5"/>
    <mergeCell ref="A2:I2"/>
    <mergeCell ref="A3:I3"/>
  </mergeCells>
  <conditionalFormatting sqref="C6:C58">
    <cfRule type="cellIs" priority="36" dxfId="6" operator="lessThan" stopIfTrue="1">
      <formula>50</formula>
    </cfRule>
    <cfRule type="cellIs" priority="37" dxfId="2" operator="lessThan" stopIfTrue="1">
      <formula>50</formula>
    </cfRule>
    <cfRule type="cellIs" priority="38" dxfId="1" operator="between" stopIfTrue="1">
      <formula>50</formula>
      <formula>100</formula>
    </cfRule>
    <cfRule type="cellIs" priority="39" dxfId="0" operator="greaterThan" stopIfTrue="1">
      <formula>101</formula>
    </cfRule>
    <cfRule type="cellIs" priority="40" dxfId="2" operator="greaterThan" stopIfTrue="1">
      <formula>101</formula>
    </cfRule>
    <cfRule type="cellIs" priority="41" dxfId="1" operator="between" stopIfTrue="1">
      <formula>50</formula>
      <formula>100</formula>
    </cfRule>
    <cfRule type="cellIs" priority="42" dxfId="0" operator="greaterThan" stopIfTrue="1">
      <formula>100</formula>
    </cfRule>
  </conditionalFormatting>
  <conditionalFormatting sqref="D6:D58">
    <cfRule type="cellIs" priority="29" dxfId="6" operator="lessThan" stopIfTrue="1">
      <formula>50</formula>
    </cfRule>
    <cfRule type="cellIs" priority="30" dxfId="2" operator="lessThan" stopIfTrue="1">
      <formula>50</formula>
    </cfRule>
    <cfRule type="cellIs" priority="31" dxfId="1" operator="between" stopIfTrue="1">
      <formula>50</formula>
      <formula>100</formula>
    </cfRule>
    <cfRule type="cellIs" priority="32" dxfId="0" operator="greaterThan" stopIfTrue="1">
      <formula>101</formula>
    </cfRule>
    <cfRule type="cellIs" priority="33" dxfId="2" operator="greaterThan" stopIfTrue="1">
      <formula>101</formula>
    </cfRule>
    <cfRule type="cellIs" priority="34" dxfId="1" operator="between" stopIfTrue="1">
      <formula>50</formula>
      <formula>100</formula>
    </cfRule>
    <cfRule type="cellIs" priority="35" dxfId="0" operator="greaterThan" stopIfTrue="1">
      <formula>100</formula>
    </cfRule>
  </conditionalFormatting>
  <conditionalFormatting sqref="E6:E58">
    <cfRule type="cellIs" priority="22" dxfId="6" operator="lessThan" stopIfTrue="1">
      <formula>50</formula>
    </cfRule>
    <cfRule type="cellIs" priority="23" dxfId="2" operator="lessThan" stopIfTrue="1">
      <formula>50</formula>
    </cfRule>
    <cfRule type="cellIs" priority="24" dxfId="1" operator="between" stopIfTrue="1">
      <formula>50</formula>
      <formula>100</formula>
    </cfRule>
    <cfRule type="cellIs" priority="25" dxfId="0" operator="greaterThan" stopIfTrue="1">
      <formula>101</formula>
    </cfRule>
    <cfRule type="cellIs" priority="26" dxfId="2" operator="greaterThan" stopIfTrue="1">
      <formula>101</formula>
    </cfRule>
    <cfRule type="cellIs" priority="27" dxfId="1" operator="between" stopIfTrue="1">
      <formula>50</formula>
      <formula>100</formula>
    </cfRule>
    <cfRule type="cellIs" priority="28" dxfId="0" operator="greaterThan" stopIfTrue="1">
      <formula>100</formula>
    </cfRule>
  </conditionalFormatting>
  <conditionalFormatting sqref="F6:F58">
    <cfRule type="cellIs" priority="15" dxfId="6" operator="lessThan" stopIfTrue="1">
      <formula>50</formula>
    </cfRule>
    <cfRule type="cellIs" priority="16" dxfId="2" operator="lessThan" stopIfTrue="1">
      <formula>50</formula>
    </cfRule>
    <cfRule type="cellIs" priority="17" dxfId="1" operator="between" stopIfTrue="1">
      <formula>50</formula>
      <formula>100</formula>
    </cfRule>
    <cfRule type="cellIs" priority="18" dxfId="0" operator="greaterThan" stopIfTrue="1">
      <formula>101</formula>
    </cfRule>
    <cfRule type="cellIs" priority="19" dxfId="2" operator="greaterThan" stopIfTrue="1">
      <formula>101</formula>
    </cfRule>
    <cfRule type="cellIs" priority="20" dxfId="1" operator="between" stopIfTrue="1">
      <formula>50</formula>
      <formula>100</formula>
    </cfRule>
    <cfRule type="cellIs" priority="21" dxfId="0" operator="greaterThan" stopIfTrue="1">
      <formula>100</formula>
    </cfRule>
  </conditionalFormatting>
  <conditionalFormatting sqref="G6:G58">
    <cfRule type="cellIs" priority="8" dxfId="6" operator="lessThan" stopIfTrue="1">
      <formula>50</formula>
    </cfRule>
    <cfRule type="cellIs" priority="9" dxfId="2" operator="lessThan" stopIfTrue="1">
      <formula>50</formula>
    </cfRule>
    <cfRule type="cellIs" priority="10" dxfId="1" operator="between" stopIfTrue="1">
      <formula>50</formula>
      <formula>100</formula>
    </cfRule>
    <cfRule type="cellIs" priority="11" dxfId="0" operator="greaterThan" stopIfTrue="1">
      <formula>101</formula>
    </cfRule>
    <cfRule type="cellIs" priority="12" dxfId="2" operator="greaterThan" stopIfTrue="1">
      <formula>101</formula>
    </cfRule>
    <cfRule type="cellIs" priority="13" dxfId="1" operator="between" stopIfTrue="1">
      <formula>50</formula>
      <formula>100</formula>
    </cfRule>
    <cfRule type="cellIs" priority="14" dxfId="0" operator="greaterThan" stopIfTrue="1">
      <formula>100</formula>
    </cfRule>
  </conditionalFormatting>
  <conditionalFormatting sqref="H6:H58">
    <cfRule type="cellIs" priority="1" dxfId="6" operator="lessThan" stopIfTrue="1">
      <formula>50</formula>
    </cfRule>
    <cfRule type="cellIs" priority="2" dxfId="2" operator="lessThan" stopIfTrue="1">
      <formula>50</formula>
    </cfRule>
    <cfRule type="cellIs" priority="3" dxfId="1" operator="between" stopIfTrue="1">
      <formula>50</formula>
      <formula>100</formula>
    </cfRule>
    <cfRule type="cellIs" priority="4" dxfId="0" operator="greaterThan" stopIfTrue="1">
      <formula>101</formula>
    </cfRule>
    <cfRule type="cellIs" priority="5" dxfId="2" operator="greaterThan" stopIfTrue="1">
      <formula>101</formula>
    </cfRule>
    <cfRule type="cellIs" priority="6" dxfId="1" operator="between" stopIfTrue="1">
      <formula>50</formula>
      <formula>100</formula>
    </cfRule>
    <cfRule type="cellIs" priority="7" dxfId="0" operator="greaterThan" stopIfTrue="1">
      <formula>100</formula>
    </cfRule>
  </conditionalFormatting>
  <hyperlinks>
    <hyperlink ref="K1" location="Indice!A8" display="Volver"/>
    <hyperlink ref="A67" location="Indice!A8" display="Volver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7"/>
  <sheetViews>
    <sheetView showGridLines="0" zoomScale="80" zoomScaleNormal="80" zoomScalePageLayoutView="0" workbookViewId="0" topLeftCell="A1">
      <selection activeCell="A1" sqref="A1:E1"/>
    </sheetView>
  </sheetViews>
  <sheetFormatPr defaultColWidth="11.421875" defaultRowHeight="12.75"/>
  <cols>
    <col min="1" max="1" width="10.28125" style="26" bestFit="1" customWidth="1"/>
    <col min="2" max="2" width="89.421875" style="26" customWidth="1"/>
    <col min="3" max="3" width="11.57421875" style="43" bestFit="1" customWidth="1"/>
    <col min="4" max="4" width="18.57421875" style="50" customWidth="1"/>
    <col min="5" max="5" width="18.57421875" style="51" customWidth="1"/>
    <col min="6" max="6" width="5.421875" style="26" customWidth="1"/>
    <col min="7" max="16384" width="11.421875" style="26" customWidth="1"/>
  </cols>
  <sheetData>
    <row r="1" spans="1:7" ht="12">
      <c r="A1" s="205" t="s">
        <v>243</v>
      </c>
      <c r="B1" s="206"/>
      <c r="C1" s="206"/>
      <c r="D1" s="206"/>
      <c r="E1" s="207"/>
      <c r="G1" s="125" t="s">
        <v>230</v>
      </c>
    </row>
    <row r="2" spans="1:5" ht="12">
      <c r="A2" s="202" t="s">
        <v>299</v>
      </c>
      <c r="B2" s="203"/>
      <c r="C2" s="203"/>
      <c r="D2" s="203"/>
      <c r="E2" s="204"/>
    </row>
    <row r="3" spans="1:5" ht="40.5" customHeight="1">
      <c r="A3" s="145" t="s">
        <v>237</v>
      </c>
      <c r="B3" s="146" t="s">
        <v>1</v>
      </c>
      <c r="C3" s="147" t="s">
        <v>238</v>
      </c>
      <c r="D3" s="148" t="s">
        <v>239</v>
      </c>
      <c r="E3" s="149" t="s">
        <v>240</v>
      </c>
    </row>
    <row r="4" spans="1:5" ht="12">
      <c r="A4" s="28" t="s">
        <v>119</v>
      </c>
      <c r="B4" s="28" t="s">
        <v>120</v>
      </c>
      <c r="C4" s="29">
        <v>726</v>
      </c>
      <c r="D4" s="46">
        <v>18038</v>
      </c>
      <c r="E4" s="47">
        <v>24.84573002754821</v>
      </c>
    </row>
    <row r="5" spans="1:5" ht="12">
      <c r="A5" s="33" t="s">
        <v>117</v>
      </c>
      <c r="B5" s="33" t="s">
        <v>118</v>
      </c>
      <c r="C5" s="34">
        <v>561</v>
      </c>
      <c r="D5" s="48">
        <v>13707</v>
      </c>
      <c r="E5" s="49">
        <v>24.433155080213904</v>
      </c>
    </row>
    <row r="6" spans="1:5" ht="12">
      <c r="A6" s="33" t="s">
        <v>95</v>
      </c>
      <c r="B6" s="33" t="s">
        <v>96</v>
      </c>
      <c r="C6" s="34">
        <v>5842</v>
      </c>
      <c r="D6" s="48">
        <v>122726</v>
      </c>
      <c r="E6" s="49">
        <v>21.00753166723725</v>
      </c>
    </row>
    <row r="7" spans="1:5" ht="12">
      <c r="A7" s="33" t="s">
        <v>115</v>
      </c>
      <c r="B7" s="33" t="s">
        <v>116</v>
      </c>
      <c r="C7" s="34">
        <v>1631</v>
      </c>
      <c r="D7" s="48">
        <v>28197</v>
      </c>
      <c r="E7" s="49">
        <v>17.288166768853465</v>
      </c>
    </row>
    <row r="8" spans="1:5" ht="12">
      <c r="A8" s="33" t="s">
        <v>148</v>
      </c>
      <c r="B8" s="33" t="s">
        <v>149</v>
      </c>
      <c r="C8" s="34">
        <v>2264</v>
      </c>
      <c r="D8" s="48">
        <v>28562</v>
      </c>
      <c r="E8" s="49">
        <v>12.615724381625443</v>
      </c>
    </row>
    <row r="9" spans="1:5" ht="12">
      <c r="A9" s="33" t="s">
        <v>179</v>
      </c>
      <c r="B9" s="33" t="s">
        <v>178</v>
      </c>
      <c r="C9" s="34">
        <v>608</v>
      </c>
      <c r="D9" s="48">
        <v>6608</v>
      </c>
      <c r="E9" s="49">
        <v>10.868421052631579</v>
      </c>
    </row>
    <row r="10" spans="1:5" ht="12">
      <c r="A10" s="33" t="s">
        <v>201</v>
      </c>
      <c r="B10" s="33" t="s">
        <v>200</v>
      </c>
      <c r="C10" s="34">
        <v>44</v>
      </c>
      <c r="D10" s="48">
        <v>478</v>
      </c>
      <c r="E10" s="49">
        <v>10.863636363636363</v>
      </c>
    </row>
    <row r="11" spans="1:5" ht="12">
      <c r="A11" s="33" t="s">
        <v>165</v>
      </c>
      <c r="B11" s="33" t="s">
        <v>164</v>
      </c>
      <c r="C11" s="34">
        <v>46</v>
      </c>
      <c r="D11" s="48">
        <v>497</v>
      </c>
      <c r="E11" s="49">
        <v>10.804347826086957</v>
      </c>
    </row>
    <row r="12" spans="1:5" ht="12">
      <c r="A12" s="33" t="s">
        <v>173</v>
      </c>
      <c r="B12" s="33" t="s">
        <v>278</v>
      </c>
      <c r="C12" s="34">
        <v>190</v>
      </c>
      <c r="D12" s="48">
        <v>1718</v>
      </c>
      <c r="E12" s="49">
        <v>9.042105263157895</v>
      </c>
    </row>
    <row r="13" spans="1:5" ht="12">
      <c r="A13" s="33" t="s">
        <v>163</v>
      </c>
      <c r="B13" s="33" t="s">
        <v>162</v>
      </c>
      <c r="C13" s="34">
        <v>307</v>
      </c>
      <c r="D13" s="48">
        <v>2618</v>
      </c>
      <c r="E13" s="49">
        <v>8.527687296416937</v>
      </c>
    </row>
    <row r="14" spans="1:5" ht="12">
      <c r="A14" s="33" t="s">
        <v>171</v>
      </c>
      <c r="B14" s="33" t="s">
        <v>313</v>
      </c>
      <c r="C14" s="34">
        <v>112</v>
      </c>
      <c r="D14" s="48">
        <v>876</v>
      </c>
      <c r="E14" s="49">
        <v>7.821428571428571</v>
      </c>
    </row>
    <row r="15" spans="1:5" ht="12">
      <c r="A15" s="33" t="s">
        <v>156</v>
      </c>
      <c r="B15" s="33" t="s">
        <v>157</v>
      </c>
      <c r="C15" s="34">
        <v>1026</v>
      </c>
      <c r="D15" s="48">
        <v>6890</v>
      </c>
      <c r="E15" s="49">
        <v>6.715399610136452</v>
      </c>
    </row>
    <row r="16" spans="1:5" ht="12">
      <c r="A16" s="33" t="s">
        <v>121</v>
      </c>
      <c r="B16" s="33" t="s">
        <v>122</v>
      </c>
      <c r="C16" s="34">
        <v>4948</v>
      </c>
      <c r="D16" s="48">
        <v>31238</v>
      </c>
      <c r="E16" s="49">
        <v>6.313257881972514</v>
      </c>
    </row>
    <row r="17" spans="1:5" ht="12">
      <c r="A17" s="33" t="s">
        <v>152</v>
      </c>
      <c r="B17" s="33" t="s">
        <v>153</v>
      </c>
      <c r="C17" s="34">
        <v>1541</v>
      </c>
      <c r="D17" s="48">
        <v>9121</v>
      </c>
      <c r="E17" s="49">
        <v>5.918883841661259</v>
      </c>
    </row>
    <row r="18" spans="1:5" ht="12">
      <c r="A18" s="33" t="s">
        <v>177</v>
      </c>
      <c r="B18" s="33" t="s">
        <v>176</v>
      </c>
      <c r="C18" s="34">
        <v>1069</v>
      </c>
      <c r="D18" s="48">
        <v>5729</v>
      </c>
      <c r="E18" s="49">
        <v>5.359214218896165</v>
      </c>
    </row>
    <row r="19" spans="1:5" ht="12">
      <c r="A19" s="33" t="s">
        <v>187</v>
      </c>
      <c r="B19" s="33" t="s">
        <v>186</v>
      </c>
      <c r="C19" s="34">
        <v>1198</v>
      </c>
      <c r="D19" s="48">
        <v>6302</v>
      </c>
      <c r="E19" s="49">
        <v>5.260434056761269</v>
      </c>
    </row>
    <row r="20" spans="1:5" ht="12">
      <c r="A20" s="33" t="s">
        <v>197</v>
      </c>
      <c r="B20" s="33" t="s">
        <v>321</v>
      </c>
      <c r="C20" s="34">
        <v>197</v>
      </c>
      <c r="D20" s="48">
        <v>957</v>
      </c>
      <c r="E20" s="49">
        <v>4.8578680203045685</v>
      </c>
    </row>
    <row r="21" spans="1:5" ht="12">
      <c r="A21" s="33" t="s">
        <v>154</v>
      </c>
      <c r="B21" s="33" t="s">
        <v>155</v>
      </c>
      <c r="C21" s="34">
        <v>925</v>
      </c>
      <c r="D21" s="48">
        <v>4335</v>
      </c>
      <c r="E21" s="49">
        <v>4.686486486486486</v>
      </c>
    </row>
    <row r="22" spans="1:5" ht="12">
      <c r="A22" s="33" t="s">
        <v>185</v>
      </c>
      <c r="B22" s="33" t="s">
        <v>184</v>
      </c>
      <c r="C22" s="34">
        <v>159</v>
      </c>
      <c r="D22" s="48">
        <v>712</v>
      </c>
      <c r="E22" s="49">
        <v>4.477987421383648</v>
      </c>
    </row>
    <row r="23" spans="1:5" ht="12">
      <c r="A23" s="33" t="s">
        <v>77</v>
      </c>
      <c r="B23" s="33" t="s">
        <v>319</v>
      </c>
      <c r="C23" s="34">
        <v>548</v>
      </c>
      <c r="D23" s="48">
        <v>2384</v>
      </c>
      <c r="E23" s="49">
        <v>4.350364963503649</v>
      </c>
    </row>
    <row r="24" spans="1:5" ht="12">
      <c r="A24" s="33" t="s">
        <v>199</v>
      </c>
      <c r="B24" s="33" t="s">
        <v>325</v>
      </c>
      <c r="C24" s="34">
        <v>163</v>
      </c>
      <c r="D24" s="48">
        <v>708</v>
      </c>
      <c r="E24" s="49">
        <v>4.343558282208589</v>
      </c>
    </row>
    <row r="25" spans="1:5" ht="12">
      <c r="A25" s="33" t="s">
        <v>146</v>
      </c>
      <c r="B25" s="33" t="s">
        <v>315</v>
      </c>
      <c r="C25" s="34">
        <v>2034</v>
      </c>
      <c r="D25" s="48">
        <v>8832</v>
      </c>
      <c r="E25" s="49">
        <v>4.342182890855457</v>
      </c>
    </row>
    <row r="26" spans="1:5" ht="12">
      <c r="A26" s="33" t="s">
        <v>138</v>
      </c>
      <c r="B26" s="33" t="s">
        <v>326</v>
      </c>
      <c r="C26" s="34">
        <v>1341</v>
      </c>
      <c r="D26" s="48">
        <v>5428</v>
      </c>
      <c r="E26" s="49">
        <v>4.04772557792692</v>
      </c>
    </row>
    <row r="27" spans="1:5" ht="12">
      <c r="A27" s="33" t="s">
        <v>203</v>
      </c>
      <c r="B27" s="33" t="s">
        <v>202</v>
      </c>
      <c r="C27" s="34">
        <v>204</v>
      </c>
      <c r="D27" s="48">
        <v>820</v>
      </c>
      <c r="E27" s="49">
        <v>4.019607843137255</v>
      </c>
    </row>
    <row r="28" spans="1:5" ht="12">
      <c r="A28" s="33" t="s">
        <v>193</v>
      </c>
      <c r="B28" s="33" t="s">
        <v>192</v>
      </c>
      <c r="C28" s="34">
        <v>466</v>
      </c>
      <c r="D28" s="48">
        <v>1858</v>
      </c>
      <c r="E28" s="49">
        <v>3.9871244635193133</v>
      </c>
    </row>
    <row r="29" spans="1:5" ht="12">
      <c r="A29" s="33" t="s">
        <v>150</v>
      </c>
      <c r="B29" s="33" t="s">
        <v>151</v>
      </c>
      <c r="C29" s="34">
        <v>1813</v>
      </c>
      <c r="D29" s="48">
        <v>7184</v>
      </c>
      <c r="E29" s="49">
        <v>3.9624931053502483</v>
      </c>
    </row>
    <row r="30" spans="1:5" ht="12">
      <c r="A30" s="33" t="s">
        <v>101</v>
      </c>
      <c r="B30" s="33" t="s">
        <v>102</v>
      </c>
      <c r="C30" s="34">
        <v>3787</v>
      </c>
      <c r="D30" s="48">
        <v>14915</v>
      </c>
      <c r="E30" s="49">
        <v>3.93847372590441</v>
      </c>
    </row>
    <row r="31" spans="1:5" ht="12">
      <c r="A31" s="33" t="s">
        <v>71</v>
      </c>
      <c r="B31" s="33" t="s">
        <v>72</v>
      </c>
      <c r="C31" s="34">
        <v>2668</v>
      </c>
      <c r="D31" s="48">
        <v>10464</v>
      </c>
      <c r="E31" s="49">
        <v>3.922038980509745</v>
      </c>
    </row>
    <row r="32" spans="1:5" ht="12">
      <c r="A32" s="33" t="s">
        <v>169</v>
      </c>
      <c r="B32" s="33" t="s">
        <v>312</v>
      </c>
      <c r="C32" s="34">
        <v>492</v>
      </c>
      <c r="D32" s="48">
        <v>1898</v>
      </c>
      <c r="E32" s="49">
        <v>3.8577235772357725</v>
      </c>
    </row>
    <row r="33" spans="1:5" ht="12">
      <c r="A33" s="33" t="s">
        <v>74</v>
      </c>
      <c r="B33" s="33" t="s">
        <v>320</v>
      </c>
      <c r="C33" s="34">
        <v>2057</v>
      </c>
      <c r="D33" s="48">
        <v>7785</v>
      </c>
      <c r="E33" s="49">
        <v>3.784637822070977</v>
      </c>
    </row>
    <row r="34" spans="1:5" ht="12">
      <c r="A34" s="33" t="s">
        <v>73</v>
      </c>
      <c r="B34" s="33" t="s">
        <v>322</v>
      </c>
      <c r="C34" s="34">
        <v>791</v>
      </c>
      <c r="D34" s="48">
        <v>2981</v>
      </c>
      <c r="E34" s="49">
        <v>3.768647281921618</v>
      </c>
    </row>
    <row r="35" spans="1:5" ht="12">
      <c r="A35" s="33" t="s">
        <v>61</v>
      </c>
      <c r="B35" s="33" t="s">
        <v>62</v>
      </c>
      <c r="C35" s="34">
        <v>18806</v>
      </c>
      <c r="D35" s="48">
        <v>66654</v>
      </c>
      <c r="E35" s="49">
        <v>3.544294374135914</v>
      </c>
    </row>
    <row r="36" spans="1:5" ht="12">
      <c r="A36" s="33" t="s">
        <v>175</v>
      </c>
      <c r="B36" s="33" t="s">
        <v>174</v>
      </c>
      <c r="C36" s="34">
        <v>971</v>
      </c>
      <c r="D36" s="48">
        <v>3281</v>
      </c>
      <c r="E36" s="49">
        <v>3.378990731204943</v>
      </c>
    </row>
    <row r="37" spans="1:5" ht="12">
      <c r="A37" s="33" t="s">
        <v>123</v>
      </c>
      <c r="B37" s="33" t="s">
        <v>124</v>
      </c>
      <c r="C37" s="34">
        <v>3371</v>
      </c>
      <c r="D37" s="48">
        <v>11287</v>
      </c>
      <c r="E37" s="49">
        <v>3.348264609908039</v>
      </c>
    </row>
    <row r="38" spans="1:5" ht="12">
      <c r="A38" s="33" t="s">
        <v>103</v>
      </c>
      <c r="B38" s="33" t="s">
        <v>104</v>
      </c>
      <c r="C38" s="34">
        <v>2929</v>
      </c>
      <c r="D38" s="48">
        <v>9703</v>
      </c>
      <c r="E38" s="49">
        <v>3.3127347217480367</v>
      </c>
    </row>
    <row r="39" spans="1:5" ht="12">
      <c r="A39" s="33" t="s">
        <v>63</v>
      </c>
      <c r="B39" s="33" t="s">
        <v>64</v>
      </c>
      <c r="C39" s="34">
        <v>9538</v>
      </c>
      <c r="D39" s="48">
        <v>30992</v>
      </c>
      <c r="E39" s="49">
        <v>3.249318515412036</v>
      </c>
    </row>
    <row r="40" spans="1:5" ht="12">
      <c r="A40" s="33" t="s">
        <v>181</v>
      </c>
      <c r="B40" s="33" t="s">
        <v>180</v>
      </c>
      <c r="C40" s="34">
        <v>942</v>
      </c>
      <c r="D40" s="48">
        <v>2950</v>
      </c>
      <c r="E40" s="49">
        <v>3.1316348195329087</v>
      </c>
    </row>
    <row r="41" spans="1:5" ht="12">
      <c r="A41" s="33" t="s">
        <v>69</v>
      </c>
      <c r="B41" s="33" t="s">
        <v>323</v>
      </c>
      <c r="C41" s="34">
        <v>2821</v>
      </c>
      <c r="D41" s="48">
        <v>8352</v>
      </c>
      <c r="E41" s="49">
        <v>2.9606522509748316</v>
      </c>
    </row>
    <row r="42" spans="1:5" ht="12">
      <c r="A42" s="33" t="s">
        <v>140</v>
      </c>
      <c r="B42" s="33" t="s">
        <v>327</v>
      </c>
      <c r="C42" s="34">
        <v>734</v>
      </c>
      <c r="D42" s="48">
        <v>2141</v>
      </c>
      <c r="E42" s="49">
        <v>2.9168937329700273</v>
      </c>
    </row>
    <row r="43" spans="1:5" ht="12">
      <c r="A43" s="33" t="s">
        <v>189</v>
      </c>
      <c r="B43" s="33" t="s">
        <v>316</v>
      </c>
      <c r="C43" s="34">
        <v>2014</v>
      </c>
      <c r="D43" s="48">
        <v>5846</v>
      </c>
      <c r="E43" s="49">
        <v>2.902681231380338</v>
      </c>
    </row>
    <row r="44" spans="1:5" ht="12">
      <c r="A44" s="33" t="s">
        <v>183</v>
      </c>
      <c r="B44" s="33" t="s">
        <v>84</v>
      </c>
      <c r="C44" s="34">
        <v>6297</v>
      </c>
      <c r="D44" s="48">
        <v>17367</v>
      </c>
      <c r="E44" s="49">
        <v>2.7579799904716533</v>
      </c>
    </row>
    <row r="45" spans="1:5" ht="12">
      <c r="A45" s="33" t="s">
        <v>80</v>
      </c>
      <c r="B45" s="33" t="s">
        <v>317</v>
      </c>
      <c r="C45" s="34">
        <v>2855</v>
      </c>
      <c r="D45" s="48">
        <v>7855</v>
      </c>
      <c r="E45" s="49">
        <v>2.7513134851138354</v>
      </c>
    </row>
    <row r="46" spans="1:5" ht="12">
      <c r="A46" s="33" t="s">
        <v>76</v>
      </c>
      <c r="B46" s="33" t="s">
        <v>324</v>
      </c>
      <c r="C46" s="34">
        <v>415</v>
      </c>
      <c r="D46" s="48">
        <v>1128</v>
      </c>
      <c r="E46" s="49">
        <v>2.7180722891566265</v>
      </c>
    </row>
    <row r="47" spans="1:5" ht="12">
      <c r="A47" s="33" t="s">
        <v>129</v>
      </c>
      <c r="B47" s="33" t="s">
        <v>130</v>
      </c>
      <c r="C47" s="34">
        <v>694</v>
      </c>
      <c r="D47" s="48">
        <v>1844</v>
      </c>
      <c r="E47" s="49">
        <v>2.6570605187319885</v>
      </c>
    </row>
    <row r="48" spans="1:5" ht="12">
      <c r="A48" s="33" t="s">
        <v>105</v>
      </c>
      <c r="B48" s="33" t="s">
        <v>106</v>
      </c>
      <c r="C48" s="34">
        <v>6388</v>
      </c>
      <c r="D48" s="48">
        <v>16912</v>
      </c>
      <c r="E48" s="49">
        <v>2.6474639949906074</v>
      </c>
    </row>
    <row r="49" spans="1:5" ht="12">
      <c r="A49" s="33" t="s">
        <v>127</v>
      </c>
      <c r="B49" s="33" t="s">
        <v>128</v>
      </c>
      <c r="C49" s="34">
        <v>839</v>
      </c>
      <c r="D49" s="48">
        <v>1949</v>
      </c>
      <c r="E49" s="49">
        <v>2.3230035756853398</v>
      </c>
    </row>
    <row r="50" spans="1:5" ht="12">
      <c r="A50" s="33" t="s">
        <v>97</v>
      </c>
      <c r="B50" s="33" t="s">
        <v>98</v>
      </c>
      <c r="C50" s="34">
        <v>9969</v>
      </c>
      <c r="D50" s="48">
        <v>22564</v>
      </c>
      <c r="E50" s="49">
        <v>2.263416591433444</v>
      </c>
    </row>
    <row r="51" spans="1:5" ht="12">
      <c r="A51" s="33" t="s">
        <v>191</v>
      </c>
      <c r="B51" s="33" t="s">
        <v>86</v>
      </c>
      <c r="C51" s="34">
        <v>2389</v>
      </c>
      <c r="D51" s="48">
        <v>5364</v>
      </c>
      <c r="E51" s="49">
        <v>2.2452909167015487</v>
      </c>
    </row>
    <row r="52" spans="1:5" ht="12">
      <c r="A52" s="33" t="s">
        <v>93</v>
      </c>
      <c r="B52" s="33" t="s">
        <v>94</v>
      </c>
      <c r="C52" s="34">
        <v>3690</v>
      </c>
      <c r="D52" s="48">
        <v>7912</v>
      </c>
      <c r="E52" s="49">
        <v>2.1441734417344174</v>
      </c>
    </row>
    <row r="53" spans="1:5" ht="12">
      <c r="A53" s="33" t="s">
        <v>125</v>
      </c>
      <c r="B53" s="33" t="s">
        <v>126</v>
      </c>
      <c r="C53" s="34">
        <v>6021</v>
      </c>
      <c r="D53" s="48">
        <v>12775</v>
      </c>
      <c r="E53" s="49">
        <v>2.121740574655373</v>
      </c>
    </row>
    <row r="54" spans="1:5" ht="12">
      <c r="A54" s="33" t="s">
        <v>67</v>
      </c>
      <c r="B54" s="33" t="s">
        <v>302</v>
      </c>
      <c r="C54" s="34">
        <v>7905</v>
      </c>
      <c r="D54" s="48">
        <v>15614</v>
      </c>
      <c r="E54" s="49">
        <v>1.9752055660974066</v>
      </c>
    </row>
    <row r="55" spans="1:5" ht="12">
      <c r="A55" s="33" t="s">
        <v>205</v>
      </c>
      <c r="B55" s="33" t="s">
        <v>204</v>
      </c>
      <c r="C55" s="34">
        <v>1906</v>
      </c>
      <c r="D55" s="48">
        <v>3684</v>
      </c>
      <c r="E55" s="49">
        <v>1.932843651626443</v>
      </c>
    </row>
    <row r="56" spans="1:5" ht="12">
      <c r="A56" s="33" t="s">
        <v>195</v>
      </c>
      <c r="B56" s="33" t="s">
        <v>318</v>
      </c>
      <c r="C56" s="34">
        <v>324</v>
      </c>
      <c r="D56" s="48">
        <v>586</v>
      </c>
      <c r="E56" s="49">
        <v>1.808641975308642</v>
      </c>
    </row>
    <row r="57" spans="1:5" ht="12">
      <c r="A57" s="33" t="s">
        <v>107</v>
      </c>
      <c r="B57" s="33" t="s">
        <v>314</v>
      </c>
      <c r="C57" s="34">
        <v>5313</v>
      </c>
      <c r="D57" s="48">
        <v>7932</v>
      </c>
      <c r="E57" s="49">
        <v>1.4929418407679278</v>
      </c>
    </row>
    <row r="58" spans="1:5" ht="12">
      <c r="A58" s="33" t="s">
        <v>99</v>
      </c>
      <c r="B58" s="33" t="s">
        <v>100</v>
      </c>
      <c r="C58" s="34">
        <v>4144</v>
      </c>
      <c r="D58" s="48">
        <v>6118</v>
      </c>
      <c r="E58" s="49">
        <v>1.4763513513513513</v>
      </c>
    </row>
    <row r="59" spans="1:5" ht="12">
      <c r="A59" s="33" t="s">
        <v>161</v>
      </c>
      <c r="B59" s="33" t="s">
        <v>160</v>
      </c>
      <c r="C59" s="34">
        <v>584</v>
      </c>
      <c r="D59" s="48">
        <v>711</v>
      </c>
      <c r="E59" s="49">
        <v>1.2174657534246576</v>
      </c>
    </row>
    <row r="60" spans="1:5" ht="12">
      <c r="A60" s="33" t="s">
        <v>144</v>
      </c>
      <c r="B60" s="33" t="s">
        <v>209</v>
      </c>
      <c r="C60" s="34">
        <v>3443</v>
      </c>
      <c r="D60" s="48">
        <v>3770</v>
      </c>
      <c r="E60" s="49">
        <v>1.0949753122277084</v>
      </c>
    </row>
    <row r="61" spans="1:5" ht="12">
      <c r="A61" s="33" t="s">
        <v>88</v>
      </c>
      <c r="B61" s="33" t="s">
        <v>89</v>
      </c>
      <c r="C61" s="34">
        <v>4291</v>
      </c>
      <c r="D61" s="48">
        <v>4037</v>
      </c>
      <c r="E61" s="49">
        <v>0.9408063388487532</v>
      </c>
    </row>
    <row r="62" spans="1:5" ht="12">
      <c r="A62" s="33" t="s">
        <v>90</v>
      </c>
      <c r="B62" s="33" t="s">
        <v>91</v>
      </c>
      <c r="C62" s="34">
        <v>351</v>
      </c>
      <c r="D62" s="48">
        <v>315</v>
      </c>
      <c r="E62" s="49">
        <v>0.8974358974358975</v>
      </c>
    </row>
    <row r="63" spans="1:5" ht="12">
      <c r="A63" s="33"/>
      <c r="B63" s="33" t="s">
        <v>134</v>
      </c>
      <c r="C63" s="34">
        <v>163152</v>
      </c>
      <c r="D63" s="48">
        <v>600933</v>
      </c>
      <c r="E63" s="49">
        <v>3.683270814945572</v>
      </c>
    </row>
    <row r="64" spans="1:5" ht="12">
      <c r="A64" s="114"/>
      <c r="B64" s="115" t="s">
        <v>2</v>
      </c>
      <c r="C64" s="116">
        <v>312854</v>
      </c>
      <c r="D64" s="117">
        <v>1235142</v>
      </c>
      <c r="E64" s="118">
        <v>3.9479821258478394</v>
      </c>
    </row>
    <row r="67" ht="12">
      <c r="B67" s="125" t="s">
        <v>230</v>
      </c>
    </row>
  </sheetData>
  <sheetProtection/>
  <mergeCells count="2">
    <mergeCell ref="A2:E2"/>
    <mergeCell ref="A1:E1"/>
  </mergeCells>
  <hyperlinks>
    <hyperlink ref="G1" location="Indice!A8" display="Volver"/>
    <hyperlink ref="B67" location="Indice!A8" display="Volver"/>
  </hyperlink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8"/>
  <sheetViews>
    <sheetView showGridLines="0" zoomScale="80" zoomScaleNormal="80" zoomScalePageLayoutView="0" workbookViewId="0" topLeftCell="A1">
      <selection activeCell="A1" sqref="A1:E1"/>
    </sheetView>
  </sheetViews>
  <sheetFormatPr defaultColWidth="11.421875" defaultRowHeight="12.75"/>
  <cols>
    <col min="1" max="1" width="10.28125" style="26" bestFit="1" customWidth="1"/>
    <col min="2" max="2" width="79.28125" style="26" bestFit="1" customWidth="1"/>
    <col min="3" max="3" width="11.421875" style="26" customWidth="1"/>
    <col min="4" max="4" width="13.00390625" style="26" customWidth="1"/>
    <col min="5" max="5" width="12.8515625" style="26" customWidth="1"/>
    <col min="6" max="6" width="5.28125" style="26" customWidth="1"/>
    <col min="7" max="16384" width="11.421875" style="26" customWidth="1"/>
  </cols>
  <sheetData>
    <row r="1" spans="1:7" ht="12">
      <c r="A1" s="205" t="s">
        <v>244</v>
      </c>
      <c r="B1" s="206"/>
      <c r="C1" s="206"/>
      <c r="D1" s="206"/>
      <c r="E1" s="207"/>
      <c r="G1" s="125" t="s">
        <v>230</v>
      </c>
    </row>
    <row r="2" spans="1:5" ht="12">
      <c r="A2" s="202" t="s">
        <v>300</v>
      </c>
      <c r="B2" s="203"/>
      <c r="C2" s="203"/>
      <c r="D2" s="203"/>
      <c r="E2" s="204"/>
    </row>
    <row r="3" spans="1:5" ht="37.5">
      <c r="A3" s="145" t="s">
        <v>237</v>
      </c>
      <c r="B3" s="146" t="s">
        <v>1</v>
      </c>
      <c r="C3" s="147" t="s">
        <v>238</v>
      </c>
      <c r="D3" s="148" t="s">
        <v>241</v>
      </c>
      <c r="E3" s="149" t="s">
        <v>242</v>
      </c>
    </row>
    <row r="4" spans="1:5" ht="12">
      <c r="A4" s="28" t="s">
        <v>69</v>
      </c>
      <c r="B4" s="28" t="s">
        <v>323</v>
      </c>
      <c r="C4" s="29">
        <v>2821</v>
      </c>
      <c r="D4" s="29">
        <v>673</v>
      </c>
      <c r="E4" s="44">
        <v>4.1916790490341755</v>
      </c>
    </row>
    <row r="5" spans="1:5" ht="12">
      <c r="A5" s="33" t="s">
        <v>95</v>
      </c>
      <c r="B5" s="33" t="s">
        <v>96</v>
      </c>
      <c r="C5" s="34">
        <v>5842</v>
      </c>
      <c r="D5" s="34">
        <v>1459</v>
      </c>
      <c r="E5" s="45">
        <v>4.004112405757368</v>
      </c>
    </row>
    <row r="6" spans="1:5" ht="12">
      <c r="A6" s="33" t="s">
        <v>67</v>
      </c>
      <c r="B6" s="33" t="s">
        <v>302</v>
      </c>
      <c r="C6" s="34">
        <v>7905</v>
      </c>
      <c r="D6" s="34">
        <v>2021</v>
      </c>
      <c r="E6" s="45">
        <v>3.9114299851558636</v>
      </c>
    </row>
    <row r="7" spans="1:5" ht="12">
      <c r="A7" s="33" t="s">
        <v>199</v>
      </c>
      <c r="B7" s="33" t="s">
        <v>325</v>
      </c>
      <c r="C7" s="34">
        <v>163</v>
      </c>
      <c r="D7" s="34">
        <v>42</v>
      </c>
      <c r="E7" s="45">
        <v>3.880952380952381</v>
      </c>
    </row>
    <row r="8" spans="1:5" ht="12">
      <c r="A8" s="33" t="s">
        <v>71</v>
      </c>
      <c r="B8" s="33" t="s">
        <v>72</v>
      </c>
      <c r="C8" s="34">
        <v>2668</v>
      </c>
      <c r="D8" s="34">
        <v>689</v>
      </c>
      <c r="E8" s="45">
        <v>3.872278664731495</v>
      </c>
    </row>
    <row r="9" spans="1:5" ht="12">
      <c r="A9" s="33" t="s">
        <v>74</v>
      </c>
      <c r="B9" s="33" t="s">
        <v>328</v>
      </c>
      <c r="C9" s="34">
        <v>2057</v>
      </c>
      <c r="D9" s="34">
        <v>541</v>
      </c>
      <c r="E9" s="45">
        <v>3.8022181146025877</v>
      </c>
    </row>
    <row r="10" spans="1:5" ht="12">
      <c r="A10" s="33" t="s">
        <v>73</v>
      </c>
      <c r="B10" s="33" t="s">
        <v>322</v>
      </c>
      <c r="C10" s="34">
        <v>791</v>
      </c>
      <c r="D10" s="34">
        <v>218</v>
      </c>
      <c r="E10" s="45">
        <v>3.628440366972477</v>
      </c>
    </row>
    <row r="11" spans="1:5" ht="12">
      <c r="A11" s="33" t="s">
        <v>119</v>
      </c>
      <c r="B11" s="33" t="s">
        <v>120</v>
      </c>
      <c r="C11" s="34">
        <v>726</v>
      </c>
      <c r="D11" s="34">
        <v>232</v>
      </c>
      <c r="E11" s="45">
        <v>3.1293103448275863</v>
      </c>
    </row>
    <row r="12" spans="1:5" ht="12">
      <c r="A12" s="33" t="s">
        <v>181</v>
      </c>
      <c r="B12" s="33" t="s">
        <v>180</v>
      </c>
      <c r="C12" s="34">
        <v>942</v>
      </c>
      <c r="D12" s="34">
        <v>309</v>
      </c>
      <c r="E12" s="45">
        <v>3.0485436893203883</v>
      </c>
    </row>
    <row r="13" spans="1:5" ht="12">
      <c r="A13" s="33" t="s">
        <v>140</v>
      </c>
      <c r="B13" s="33" t="s">
        <v>327</v>
      </c>
      <c r="C13" s="34">
        <v>734</v>
      </c>
      <c r="D13" s="34">
        <v>276</v>
      </c>
      <c r="E13" s="45">
        <v>2.6594202898550723</v>
      </c>
    </row>
    <row r="14" spans="1:5" ht="12">
      <c r="A14" s="33" t="s">
        <v>77</v>
      </c>
      <c r="B14" s="33" t="s">
        <v>329</v>
      </c>
      <c r="C14" s="34">
        <v>548</v>
      </c>
      <c r="D14" s="34">
        <v>220</v>
      </c>
      <c r="E14" s="45">
        <v>2.4909090909090907</v>
      </c>
    </row>
    <row r="15" spans="1:5" ht="12">
      <c r="A15" s="33" t="s">
        <v>197</v>
      </c>
      <c r="B15" s="33" t="s">
        <v>321</v>
      </c>
      <c r="C15" s="34">
        <v>197</v>
      </c>
      <c r="D15" s="34">
        <v>80</v>
      </c>
      <c r="E15" s="45">
        <v>2.4625</v>
      </c>
    </row>
    <row r="16" spans="1:5" ht="12">
      <c r="A16" s="33" t="s">
        <v>76</v>
      </c>
      <c r="B16" s="33" t="s">
        <v>324</v>
      </c>
      <c r="C16" s="34">
        <v>415</v>
      </c>
      <c r="D16" s="34">
        <v>203</v>
      </c>
      <c r="E16" s="45">
        <v>2.044334975369458</v>
      </c>
    </row>
    <row r="17" spans="1:5" ht="12">
      <c r="A17" s="33" t="s">
        <v>173</v>
      </c>
      <c r="B17" s="33" t="s">
        <v>278</v>
      </c>
      <c r="C17" s="34">
        <v>190</v>
      </c>
      <c r="D17" s="34">
        <v>108</v>
      </c>
      <c r="E17" s="45">
        <v>1.7592592592592593</v>
      </c>
    </row>
    <row r="18" spans="1:5" ht="12">
      <c r="A18" s="33" t="s">
        <v>177</v>
      </c>
      <c r="B18" s="33" t="s">
        <v>176</v>
      </c>
      <c r="C18" s="34">
        <v>1069</v>
      </c>
      <c r="D18" s="34">
        <v>667</v>
      </c>
      <c r="E18" s="45">
        <v>1.6026986506746628</v>
      </c>
    </row>
    <row r="19" spans="1:5" ht="12">
      <c r="A19" s="33" t="s">
        <v>138</v>
      </c>
      <c r="B19" s="33" t="s">
        <v>326</v>
      </c>
      <c r="C19" s="34">
        <v>1341</v>
      </c>
      <c r="D19" s="34">
        <v>838</v>
      </c>
      <c r="E19" s="45">
        <v>1.600238663484487</v>
      </c>
    </row>
    <row r="20" spans="1:5" ht="12">
      <c r="A20" s="33" t="s">
        <v>148</v>
      </c>
      <c r="B20" s="33" t="s">
        <v>149</v>
      </c>
      <c r="C20" s="34">
        <v>2264</v>
      </c>
      <c r="D20" s="34">
        <v>1560</v>
      </c>
      <c r="E20" s="45">
        <v>1.4512820512820512</v>
      </c>
    </row>
    <row r="21" spans="1:5" ht="12">
      <c r="A21" s="33" t="s">
        <v>88</v>
      </c>
      <c r="B21" s="33" t="s">
        <v>89</v>
      </c>
      <c r="C21" s="34">
        <v>4291</v>
      </c>
      <c r="D21" s="34">
        <v>3098</v>
      </c>
      <c r="E21" s="45">
        <v>1.3850871530019366</v>
      </c>
    </row>
    <row r="22" spans="1:5" ht="12">
      <c r="A22" s="33" t="s">
        <v>163</v>
      </c>
      <c r="B22" s="33" t="s">
        <v>162</v>
      </c>
      <c r="C22" s="34">
        <v>307</v>
      </c>
      <c r="D22" s="34">
        <v>222</v>
      </c>
      <c r="E22" s="45">
        <v>1.382882882882883</v>
      </c>
    </row>
    <row r="23" spans="1:5" ht="12">
      <c r="A23" s="33" t="s">
        <v>187</v>
      </c>
      <c r="B23" s="33" t="s">
        <v>186</v>
      </c>
      <c r="C23" s="34">
        <v>1198</v>
      </c>
      <c r="D23" s="34">
        <v>875</v>
      </c>
      <c r="E23" s="45">
        <v>1.3691428571428572</v>
      </c>
    </row>
    <row r="24" spans="1:5" ht="12">
      <c r="A24" s="33" t="s">
        <v>179</v>
      </c>
      <c r="B24" s="33" t="s">
        <v>178</v>
      </c>
      <c r="C24" s="34">
        <v>608</v>
      </c>
      <c r="D24" s="34">
        <v>460</v>
      </c>
      <c r="E24" s="45">
        <v>1.3217391304347825</v>
      </c>
    </row>
    <row r="25" spans="1:5" ht="12">
      <c r="A25" s="33" t="s">
        <v>117</v>
      </c>
      <c r="B25" s="33" t="s">
        <v>118</v>
      </c>
      <c r="C25" s="34">
        <v>561</v>
      </c>
      <c r="D25" s="34">
        <v>436</v>
      </c>
      <c r="E25" s="45">
        <v>1.286697247706422</v>
      </c>
    </row>
    <row r="26" spans="1:5" ht="12">
      <c r="A26" s="33" t="s">
        <v>193</v>
      </c>
      <c r="B26" s="33" t="s">
        <v>192</v>
      </c>
      <c r="C26" s="34">
        <v>466</v>
      </c>
      <c r="D26" s="34">
        <v>368</v>
      </c>
      <c r="E26" s="45">
        <v>1.266304347826087</v>
      </c>
    </row>
    <row r="27" spans="1:5" ht="12">
      <c r="A27" s="33" t="s">
        <v>115</v>
      </c>
      <c r="B27" s="33" t="s">
        <v>116</v>
      </c>
      <c r="C27" s="34">
        <v>1631</v>
      </c>
      <c r="D27" s="34">
        <v>1298</v>
      </c>
      <c r="E27" s="45">
        <v>1.2565485362095532</v>
      </c>
    </row>
    <row r="28" spans="1:5" ht="12">
      <c r="A28" s="33" t="s">
        <v>171</v>
      </c>
      <c r="B28" s="33" t="s">
        <v>313</v>
      </c>
      <c r="C28" s="34">
        <v>112</v>
      </c>
      <c r="D28" s="34">
        <v>93</v>
      </c>
      <c r="E28" s="45">
        <v>1.2043010752688172</v>
      </c>
    </row>
    <row r="29" spans="1:5" ht="12">
      <c r="A29" s="33" t="s">
        <v>93</v>
      </c>
      <c r="B29" s="33" t="s">
        <v>94</v>
      </c>
      <c r="C29" s="34">
        <v>3690</v>
      </c>
      <c r="D29" s="34">
        <v>3138</v>
      </c>
      <c r="E29" s="45">
        <v>1.1759082217973231</v>
      </c>
    </row>
    <row r="30" spans="1:5" ht="12">
      <c r="A30" s="33" t="s">
        <v>201</v>
      </c>
      <c r="B30" s="33" t="s">
        <v>200</v>
      </c>
      <c r="C30" s="34">
        <v>44</v>
      </c>
      <c r="D30" s="34">
        <v>38</v>
      </c>
      <c r="E30" s="45">
        <v>1.1578947368421053</v>
      </c>
    </row>
    <row r="31" spans="1:5" ht="12">
      <c r="A31" s="33" t="s">
        <v>90</v>
      </c>
      <c r="B31" s="33" t="s">
        <v>91</v>
      </c>
      <c r="C31" s="34">
        <v>351</v>
      </c>
      <c r="D31" s="34">
        <v>309</v>
      </c>
      <c r="E31" s="45">
        <v>1.1359223300970873</v>
      </c>
    </row>
    <row r="32" spans="1:5" ht="12">
      <c r="A32" s="33" t="s">
        <v>152</v>
      </c>
      <c r="B32" s="33" t="s">
        <v>153</v>
      </c>
      <c r="C32" s="34">
        <v>1541</v>
      </c>
      <c r="D32" s="34">
        <v>1360</v>
      </c>
      <c r="E32" s="45">
        <v>1.1330882352941176</v>
      </c>
    </row>
    <row r="33" spans="1:5" ht="12">
      <c r="A33" s="33" t="s">
        <v>165</v>
      </c>
      <c r="B33" s="33" t="s">
        <v>164</v>
      </c>
      <c r="C33" s="34">
        <v>46</v>
      </c>
      <c r="D33" s="34">
        <v>41</v>
      </c>
      <c r="E33" s="45">
        <v>1.1219512195121952</v>
      </c>
    </row>
    <row r="34" spans="1:5" ht="12">
      <c r="A34" s="33" t="s">
        <v>156</v>
      </c>
      <c r="B34" s="33" t="s">
        <v>157</v>
      </c>
      <c r="C34" s="34">
        <v>1026</v>
      </c>
      <c r="D34" s="34">
        <v>924</v>
      </c>
      <c r="E34" s="45">
        <v>1.1103896103896105</v>
      </c>
    </row>
    <row r="35" spans="1:5" ht="12">
      <c r="A35" s="33" t="s">
        <v>80</v>
      </c>
      <c r="B35" s="33" t="s">
        <v>317</v>
      </c>
      <c r="C35" s="34">
        <v>2855</v>
      </c>
      <c r="D35" s="34">
        <v>2572</v>
      </c>
      <c r="E35" s="45">
        <v>1.110031104199067</v>
      </c>
    </row>
    <row r="36" spans="1:5" ht="12">
      <c r="A36" s="33" t="s">
        <v>183</v>
      </c>
      <c r="B36" s="33" t="s">
        <v>84</v>
      </c>
      <c r="C36" s="34">
        <v>6297</v>
      </c>
      <c r="D36" s="34">
        <v>5749</v>
      </c>
      <c r="E36" s="45">
        <v>1.0953209253783267</v>
      </c>
    </row>
    <row r="37" spans="1:5" ht="12">
      <c r="A37" s="33" t="s">
        <v>121</v>
      </c>
      <c r="B37" s="33" t="s">
        <v>122</v>
      </c>
      <c r="C37" s="34">
        <v>4948</v>
      </c>
      <c r="D37" s="34">
        <v>4548</v>
      </c>
      <c r="E37" s="45">
        <v>1.0879507475813543</v>
      </c>
    </row>
    <row r="38" spans="1:5" ht="12">
      <c r="A38" s="33" t="s">
        <v>175</v>
      </c>
      <c r="B38" s="33" t="s">
        <v>174</v>
      </c>
      <c r="C38" s="34">
        <v>971</v>
      </c>
      <c r="D38" s="34">
        <v>893</v>
      </c>
      <c r="E38" s="45">
        <v>1.0873460246360582</v>
      </c>
    </row>
    <row r="39" spans="1:5" ht="12">
      <c r="A39" s="33" t="s">
        <v>167</v>
      </c>
      <c r="B39" s="33" t="s">
        <v>311</v>
      </c>
      <c r="C39" s="34">
        <v>429</v>
      </c>
      <c r="D39" s="34">
        <v>397</v>
      </c>
      <c r="E39" s="45">
        <v>1.0806045340050379</v>
      </c>
    </row>
    <row r="40" spans="1:5" ht="12">
      <c r="A40" s="33" t="s">
        <v>195</v>
      </c>
      <c r="B40" s="33" t="s">
        <v>318</v>
      </c>
      <c r="C40" s="34">
        <v>324</v>
      </c>
      <c r="D40" s="34">
        <v>301</v>
      </c>
      <c r="E40" s="45">
        <v>1.0764119601328903</v>
      </c>
    </row>
    <row r="41" spans="1:5" ht="12">
      <c r="A41" s="33" t="s">
        <v>129</v>
      </c>
      <c r="B41" s="33" t="s">
        <v>130</v>
      </c>
      <c r="C41" s="34">
        <v>694</v>
      </c>
      <c r="D41" s="34">
        <v>645</v>
      </c>
      <c r="E41" s="45">
        <v>1.075968992248062</v>
      </c>
    </row>
    <row r="42" spans="1:5" ht="12">
      <c r="A42" s="33" t="s">
        <v>203</v>
      </c>
      <c r="B42" s="33" t="s">
        <v>202</v>
      </c>
      <c r="C42" s="34">
        <v>204</v>
      </c>
      <c r="D42" s="34">
        <v>190</v>
      </c>
      <c r="E42" s="45">
        <v>1.0736842105263158</v>
      </c>
    </row>
    <row r="43" spans="1:5" ht="12">
      <c r="A43" s="33" t="s">
        <v>205</v>
      </c>
      <c r="B43" s="33" t="s">
        <v>204</v>
      </c>
      <c r="C43" s="34">
        <v>1906</v>
      </c>
      <c r="D43" s="34">
        <v>1776</v>
      </c>
      <c r="E43" s="45">
        <v>1.0731981981981982</v>
      </c>
    </row>
    <row r="44" spans="1:5" ht="12">
      <c r="A44" s="33" t="s">
        <v>150</v>
      </c>
      <c r="B44" s="33" t="s">
        <v>151</v>
      </c>
      <c r="C44" s="34">
        <v>1813</v>
      </c>
      <c r="D44" s="34">
        <v>1696</v>
      </c>
      <c r="E44" s="45">
        <v>1.0689858490566038</v>
      </c>
    </row>
    <row r="45" spans="1:5" ht="12">
      <c r="A45" s="33" t="s">
        <v>107</v>
      </c>
      <c r="B45" s="33" t="s">
        <v>314</v>
      </c>
      <c r="C45" s="34">
        <v>5313</v>
      </c>
      <c r="D45" s="34">
        <v>4973</v>
      </c>
      <c r="E45" s="45">
        <v>1.0683691936456867</v>
      </c>
    </row>
    <row r="46" spans="1:5" ht="12">
      <c r="A46" s="33" t="s">
        <v>103</v>
      </c>
      <c r="B46" s="33" t="s">
        <v>104</v>
      </c>
      <c r="C46" s="34">
        <v>2929</v>
      </c>
      <c r="D46" s="34">
        <v>2747</v>
      </c>
      <c r="E46" s="45">
        <v>1.0662540953767747</v>
      </c>
    </row>
    <row r="47" spans="1:5" ht="12">
      <c r="A47" s="33" t="s">
        <v>101</v>
      </c>
      <c r="B47" s="33" t="s">
        <v>102</v>
      </c>
      <c r="C47" s="34">
        <v>3787</v>
      </c>
      <c r="D47" s="34">
        <v>3557</v>
      </c>
      <c r="E47" s="45">
        <v>1.064661231374754</v>
      </c>
    </row>
    <row r="48" spans="1:5" ht="12">
      <c r="A48" s="33" t="s">
        <v>191</v>
      </c>
      <c r="B48" s="33" t="s">
        <v>86</v>
      </c>
      <c r="C48" s="34">
        <v>2389</v>
      </c>
      <c r="D48" s="34">
        <v>2244</v>
      </c>
      <c r="E48" s="45">
        <v>1.0646167557932265</v>
      </c>
    </row>
    <row r="49" spans="1:5" ht="12">
      <c r="A49" s="33" t="s">
        <v>144</v>
      </c>
      <c r="B49" s="33" t="s">
        <v>209</v>
      </c>
      <c r="C49" s="34">
        <v>3443</v>
      </c>
      <c r="D49" s="34">
        <v>3236</v>
      </c>
      <c r="E49" s="45">
        <v>1.0639678615574784</v>
      </c>
    </row>
    <row r="50" spans="1:5" ht="12">
      <c r="A50" s="33" t="s">
        <v>125</v>
      </c>
      <c r="B50" s="33" t="s">
        <v>126</v>
      </c>
      <c r="C50" s="34">
        <v>6021</v>
      </c>
      <c r="D50" s="34">
        <v>5672</v>
      </c>
      <c r="E50" s="45">
        <v>1.0615303244005643</v>
      </c>
    </row>
    <row r="51" spans="1:5" ht="12">
      <c r="A51" s="33" t="s">
        <v>61</v>
      </c>
      <c r="B51" s="33" t="s">
        <v>62</v>
      </c>
      <c r="C51" s="34">
        <v>18806</v>
      </c>
      <c r="D51" s="34">
        <v>17765</v>
      </c>
      <c r="E51" s="45">
        <v>1.0585983675766957</v>
      </c>
    </row>
    <row r="52" spans="1:5" ht="12">
      <c r="A52" s="33" t="s">
        <v>154</v>
      </c>
      <c r="B52" s="33" t="s">
        <v>155</v>
      </c>
      <c r="C52" s="34">
        <v>925</v>
      </c>
      <c r="D52" s="34">
        <v>874</v>
      </c>
      <c r="E52" s="45">
        <v>1.0583524027459954</v>
      </c>
    </row>
    <row r="53" spans="1:5" ht="12">
      <c r="A53" s="33" t="s">
        <v>99</v>
      </c>
      <c r="B53" s="33" t="s">
        <v>100</v>
      </c>
      <c r="C53" s="34">
        <v>4144</v>
      </c>
      <c r="D53" s="34">
        <v>3925</v>
      </c>
      <c r="E53" s="45">
        <v>1.0557961783439491</v>
      </c>
    </row>
    <row r="54" spans="1:5" ht="12">
      <c r="A54" s="33" t="s">
        <v>169</v>
      </c>
      <c r="B54" s="33" t="s">
        <v>312</v>
      </c>
      <c r="C54" s="34">
        <v>492</v>
      </c>
      <c r="D54" s="34">
        <v>466</v>
      </c>
      <c r="E54" s="45">
        <v>1.055793991416309</v>
      </c>
    </row>
    <row r="55" spans="1:5" ht="12">
      <c r="A55" s="33" t="s">
        <v>127</v>
      </c>
      <c r="B55" s="33" t="s">
        <v>128</v>
      </c>
      <c r="C55" s="34">
        <v>839</v>
      </c>
      <c r="D55" s="34">
        <v>798</v>
      </c>
      <c r="E55" s="45">
        <v>1.0513784461152882</v>
      </c>
    </row>
    <row r="56" spans="1:5" ht="12">
      <c r="A56" s="33" t="s">
        <v>97</v>
      </c>
      <c r="B56" s="33" t="s">
        <v>98</v>
      </c>
      <c r="C56" s="34">
        <v>9969</v>
      </c>
      <c r="D56" s="34">
        <v>9515</v>
      </c>
      <c r="E56" s="45">
        <v>1.0477141355754072</v>
      </c>
    </row>
    <row r="57" spans="1:5" ht="12">
      <c r="A57" s="33" t="s">
        <v>105</v>
      </c>
      <c r="B57" s="33" t="s">
        <v>106</v>
      </c>
      <c r="C57" s="34">
        <v>6388</v>
      </c>
      <c r="D57" s="34">
        <v>6102</v>
      </c>
      <c r="E57" s="45">
        <v>1.0468698787282857</v>
      </c>
    </row>
    <row r="58" spans="1:5" ht="12">
      <c r="A58" s="33" t="s">
        <v>146</v>
      </c>
      <c r="B58" s="33" t="s">
        <v>315</v>
      </c>
      <c r="C58" s="34">
        <v>2034</v>
      </c>
      <c r="D58" s="34">
        <v>1943</v>
      </c>
      <c r="E58" s="45">
        <v>1.0468347915594443</v>
      </c>
    </row>
    <row r="59" spans="1:5" ht="12">
      <c r="A59" s="33" t="s">
        <v>63</v>
      </c>
      <c r="B59" s="33" t="s">
        <v>64</v>
      </c>
      <c r="C59" s="34">
        <v>9538</v>
      </c>
      <c r="D59" s="34">
        <v>9127</v>
      </c>
      <c r="E59" s="45">
        <v>1.0450312260326504</v>
      </c>
    </row>
    <row r="60" spans="1:5" ht="12">
      <c r="A60" s="33" t="s">
        <v>189</v>
      </c>
      <c r="B60" s="33" t="s">
        <v>316</v>
      </c>
      <c r="C60" s="34">
        <v>2014</v>
      </c>
      <c r="D60" s="34">
        <v>1929</v>
      </c>
      <c r="E60" s="45">
        <v>1.0440642820114048</v>
      </c>
    </row>
    <row r="61" spans="1:5" ht="12">
      <c r="A61" s="33" t="s">
        <v>161</v>
      </c>
      <c r="B61" s="33" t="s">
        <v>160</v>
      </c>
      <c r="C61" s="34">
        <v>584</v>
      </c>
      <c r="D61" s="34">
        <v>561</v>
      </c>
      <c r="E61" s="45">
        <v>1.0409982174688057</v>
      </c>
    </row>
    <row r="62" spans="1:5" ht="12">
      <c r="A62" s="33" t="s">
        <v>123</v>
      </c>
      <c r="B62" s="33" t="s">
        <v>124</v>
      </c>
      <c r="C62" s="34">
        <v>3371</v>
      </c>
      <c r="D62" s="34">
        <v>3244</v>
      </c>
      <c r="E62" s="45">
        <v>1.0391491985203452</v>
      </c>
    </row>
    <row r="63" spans="1:5" ht="12">
      <c r="A63" s="33" t="s">
        <v>185</v>
      </c>
      <c r="B63" s="33" t="s">
        <v>184</v>
      </c>
      <c r="C63" s="34">
        <v>159</v>
      </c>
      <c r="D63" s="34">
        <v>154</v>
      </c>
      <c r="E63" s="45">
        <v>1.0324675324675325</v>
      </c>
    </row>
    <row r="64" spans="1:5" ht="12">
      <c r="A64" s="33"/>
      <c r="B64" s="33" t="s">
        <v>134</v>
      </c>
      <c r="C64" s="34">
        <v>162723</v>
      </c>
      <c r="D64" s="34">
        <v>156049</v>
      </c>
      <c r="E64" s="45">
        <v>1.0427686175496158</v>
      </c>
    </row>
    <row r="65" spans="1:5" ht="12">
      <c r="A65" s="114"/>
      <c r="B65" s="115" t="s">
        <v>2</v>
      </c>
      <c r="C65" s="116">
        <v>312854</v>
      </c>
      <c r="D65" s="117">
        <v>276444</v>
      </c>
      <c r="E65" s="118">
        <v>1.1317084111067703</v>
      </c>
    </row>
    <row r="68" ht="12">
      <c r="B68" s="125" t="s">
        <v>230</v>
      </c>
    </row>
  </sheetData>
  <sheetProtection/>
  <mergeCells count="2">
    <mergeCell ref="A2:E2"/>
    <mergeCell ref="A1:E1"/>
  </mergeCells>
  <hyperlinks>
    <hyperlink ref="G1" location="Indice!A8" display="Volver"/>
    <hyperlink ref="B68" location="Indice!A8" display="Volver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="80" zoomScaleNormal="80" zoomScalePageLayoutView="0" workbookViewId="0" topLeftCell="A1">
      <selection activeCell="A1" sqref="A1:E1"/>
    </sheetView>
  </sheetViews>
  <sheetFormatPr defaultColWidth="11.421875" defaultRowHeight="12.75"/>
  <cols>
    <col min="1" max="1" width="8.7109375" style="42" customWidth="1"/>
    <col min="2" max="2" width="63.140625" style="26" bestFit="1" customWidth="1"/>
    <col min="3" max="3" width="11.57421875" style="43" customWidth="1"/>
    <col min="4" max="5" width="16.57421875" style="42" customWidth="1"/>
    <col min="6" max="6" width="4.28125" style="26" customWidth="1"/>
    <col min="7" max="16384" width="11.421875" style="26" customWidth="1"/>
  </cols>
  <sheetData>
    <row r="1" spans="1:7" ht="12">
      <c r="A1" s="205" t="s">
        <v>271</v>
      </c>
      <c r="B1" s="206"/>
      <c r="C1" s="206"/>
      <c r="D1" s="206"/>
      <c r="E1" s="207"/>
      <c r="G1" s="125" t="s">
        <v>230</v>
      </c>
    </row>
    <row r="2" spans="1:5" ht="12">
      <c r="A2" s="202" t="s">
        <v>301</v>
      </c>
      <c r="B2" s="203"/>
      <c r="C2" s="203"/>
      <c r="D2" s="203"/>
      <c r="E2" s="204"/>
    </row>
    <row r="3" spans="1:5" ht="44.25" customHeight="1">
      <c r="A3" s="145" t="s">
        <v>57</v>
      </c>
      <c r="B3" s="146" t="s">
        <v>250</v>
      </c>
      <c r="C3" s="147" t="s">
        <v>238</v>
      </c>
      <c r="D3" s="148" t="s">
        <v>251</v>
      </c>
      <c r="E3" s="149" t="s">
        <v>252</v>
      </c>
    </row>
    <row r="4" spans="1:5" ht="12">
      <c r="A4" s="27">
        <v>1</v>
      </c>
      <c r="B4" s="122" t="s">
        <v>253</v>
      </c>
      <c r="C4" s="29">
        <v>30752</v>
      </c>
      <c r="D4" s="30">
        <v>0.0982950513658128</v>
      </c>
      <c r="E4" s="31">
        <v>0.0982950513658128</v>
      </c>
    </row>
    <row r="5" spans="1:5" ht="12">
      <c r="A5" s="32">
        <v>2</v>
      </c>
      <c r="B5" s="123" t="s">
        <v>255</v>
      </c>
      <c r="C5" s="34">
        <v>27862</v>
      </c>
      <c r="D5" s="35">
        <v>0.0890575156462759</v>
      </c>
      <c r="E5" s="36">
        <v>0.1873525670120887</v>
      </c>
    </row>
    <row r="6" spans="1:5" ht="12">
      <c r="A6" s="32">
        <v>3</v>
      </c>
      <c r="B6" s="123" t="s">
        <v>254</v>
      </c>
      <c r="C6" s="34">
        <v>24232</v>
      </c>
      <c r="D6" s="35">
        <v>0.07745465936187487</v>
      </c>
      <c r="E6" s="36">
        <v>0.2648072263739636</v>
      </c>
    </row>
    <row r="7" spans="1:5" ht="12">
      <c r="A7" s="32">
        <v>4</v>
      </c>
      <c r="B7" s="123" t="s">
        <v>256</v>
      </c>
      <c r="C7" s="34">
        <v>18121</v>
      </c>
      <c r="D7" s="35">
        <v>0.05792158642689561</v>
      </c>
      <c r="E7" s="36">
        <v>0.3227288128008592</v>
      </c>
    </row>
    <row r="8" spans="1:5" ht="12">
      <c r="A8" s="32">
        <v>5</v>
      </c>
      <c r="B8" s="123" t="s">
        <v>279</v>
      </c>
      <c r="C8" s="34">
        <v>13330</v>
      </c>
      <c r="D8" s="35">
        <v>0.04260773395897128</v>
      </c>
      <c r="E8" s="36">
        <v>0.36533654675983046</v>
      </c>
    </row>
    <row r="9" spans="1:5" ht="12">
      <c r="A9" s="32">
        <v>6</v>
      </c>
      <c r="B9" s="123" t="s">
        <v>258</v>
      </c>
      <c r="C9" s="34">
        <v>11435</v>
      </c>
      <c r="D9" s="35">
        <v>0.0365505954854341</v>
      </c>
      <c r="E9" s="36">
        <v>0.40188714224526456</v>
      </c>
    </row>
    <row r="10" spans="1:5" ht="12">
      <c r="A10" s="32">
        <v>7</v>
      </c>
      <c r="B10" s="123" t="s">
        <v>259</v>
      </c>
      <c r="C10" s="34">
        <v>9430</v>
      </c>
      <c r="D10" s="35">
        <v>0.03014185530630901</v>
      </c>
      <c r="E10" s="36">
        <v>0.4320289975515736</v>
      </c>
    </row>
    <row r="11" spans="1:5" ht="12">
      <c r="A11" s="32">
        <v>8</v>
      </c>
      <c r="B11" s="123" t="s">
        <v>280</v>
      </c>
      <c r="C11" s="34">
        <v>8837</v>
      </c>
      <c r="D11" s="35">
        <v>0.028246402475276006</v>
      </c>
      <c r="E11" s="36">
        <v>0.4602754000268496</v>
      </c>
    </row>
    <row r="12" spans="1:5" ht="12">
      <c r="A12" s="32">
        <v>9</v>
      </c>
      <c r="B12" s="123" t="s">
        <v>260</v>
      </c>
      <c r="C12" s="34">
        <v>8781</v>
      </c>
      <c r="D12" s="35">
        <v>0.028067405243340345</v>
      </c>
      <c r="E12" s="36">
        <v>0.4883428052701899</v>
      </c>
    </row>
    <row r="13" spans="1:5" ht="12">
      <c r="A13" s="32">
        <v>10</v>
      </c>
      <c r="B13" s="123" t="s">
        <v>257</v>
      </c>
      <c r="C13" s="34">
        <v>8265</v>
      </c>
      <c r="D13" s="35">
        <v>0.026418073606218874</v>
      </c>
      <c r="E13" s="36">
        <v>0.5147608788764088</v>
      </c>
    </row>
    <row r="14" spans="1:5" ht="12">
      <c r="A14" s="32">
        <v>11</v>
      </c>
      <c r="B14" s="123" t="s">
        <v>262</v>
      </c>
      <c r="C14" s="34">
        <v>5731</v>
      </c>
      <c r="D14" s="35">
        <v>0.018318448861130113</v>
      </c>
      <c r="E14" s="36">
        <v>0.5330793277375389</v>
      </c>
    </row>
    <row r="15" spans="1:5" ht="12">
      <c r="A15" s="32">
        <v>12</v>
      </c>
      <c r="B15" s="123" t="s">
        <v>263</v>
      </c>
      <c r="C15" s="34">
        <v>5410</v>
      </c>
      <c r="D15" s="35">
        <v>0.017292411156641756</v>
      </c>
      <c r="E15" s="36">
        <v>0.5503717388941806</v>
      </c>
    </row>
    <row r="16" spans="1:5" ht="12">
      <c r="A16" s="32">
        <v>13</v>
      </c>
      <c r="B16" s="123" t="s">
        <v>261</v>
      </c>
      <c r="C16" s="34">
        <v>4838</v>
      </c>
      <c r="D16" s="35">
        <v>0.015464082287584623</v>
      </c>
      <c r="E16" s="36">
        <v>0.5658358211817652</v>
      </c>
    </row>
    <row r="17" spans="1:5" ht="12">
      <c r="A17" s="32">
        <v>14</v>
      </c>
      <c r="B17" s="123" t="s">
        <v>268</v>
      </c>
      <c r="C17" s="34">
        <v>3643</v>
      </c>
      <c r="D17" s="35">
        <v>0.011644409213243239</v>
      </c>
      <c r="E17" s="36">
        <v>0.5774802303950085</v>
      </c>
    </row>
    <row r="18" spans="1:5" ht="12">
      <c r="A18" s="32">
        <v>15</v>
      </c>
      <c r="B18" s="123" t="s">
        <v>266</v>
      </c>
      <c r="C18" s="34">
        <v>3527</v>
      </c>
      <c r="D18" s="35">
        <v>0.011273629232805078</v>
      </c>
      <c r="E18" s="36">
        <v>0.5887538596278136</v>
      </c>
    </row>
    <row r="19" spans="1:5" ht="12">
      <c r="A19" s="32">
        <v>16</v>
      </c>
      <c r="B19" s="123" t="s">
        <v>267</v>
      </c>
      <c r="C19" s="34">
        <v>3303</v>
      </c>
      <c r="D19" s="35">
        <v>0.010557640305062425</v>
      </c>
      <c r="E19" s="36">
        <v>0.599311499932876</v>
      </c>
    </row>
    <row r="20" spans="1:5" ht="12">
      <c r="A20" s="32">
        <v>17</v>
      </c>
      <c r="B20" s="123" t="s">
        <v>264</v>
      </c>
      <c r="C20" s="34">
        <v>3276</v>
      </c>
      <c r="D20" s="35">
        <v>0.010471338068236302</v>
      </c>
      <c r="E20" s="36">
        <v>0.6097828380011123</v>
      </c>
    </row>
    <row r="21" spans="1:5" ht="12">
      <c r="A21" s="32">
        <v>18</v>
      </c>
      <c r="B21" s="123" t="s">
        <v>281</v>
      </c>
      <c r="C21" s="34">
        <v>3156</v>
      </c>
      <c r="D21" s="35">
        <v>0.010087772571231309</v>
      </c>
      <c r="E21" s="36">
        <v>0.6198706105723436</v>
      </c>
    </row>
    <row r="22" spans="1:5" ht="12">
      <c r="A22" s="32">
        <v>19</v>
      </c>
      <c r="B22" s="123" t="s">
        <v>265</v>
      </c>
      <c r="C22" s="34">
        <v>3101</v>
      </c>
      <c r="D22" s="35">
        <v>0.009911971718437353</v>
      </c>
      <c r="E22" s="36">
        <v>0.629782582290781</v>
      </c>
    </row>
    <row r="23" spans="1:5" ht="12">
      <c r="A23" s="32">
        <v>20</v>
      </c>
      <c r="B23" s="123" t="s">
        <v>330</v>
      </c>
      <c r="C23" s="34">
        <v>2544</v>
      </c>
      <c r="D23" s="35">
        <v>0.008131588536505845</v>
      </c>
      <c r="E23" s="36">
        <v>0.6379141708272869</v>
      </c>
    </row>
    <row r="24" spans="1:5" ht="12">
      <c r="A24" s="37"/>
      <c r="B24" s="38" t="s">
        <v>269</v>
      </c>
      <c r="C24" s="39">
        <v>113280</v>
      </c>
      <c r="D24" s="40">
        <v>0.36208582917271315</v>
      </c>
      <c r="E24" s="41">
        <v>1</v>
      </c>
    </row>
    <row r="25" spans="1:5" ht="12">
      <c r="A25" s="119"/>
      <c r="B25" s="115" t="s">
        <v>270</v>
      </c>
      <c r="C25" s="116">
        <v>312854</v>
      </c>
      <c r="D25" s="120">
        <v>1</v>
      </c>
      <c r="E25" s="121"/>
    </row>
    <row r="28" ht="12">
      <c r="B28" s="125" t="s">
        <v>230</v>
      </c>
    </row>
  </sheetData>
  <sheetProtection/>
  <mergeCells count="2">
    <mergeCell ref="A2:E2"/>
    <mergeCell ref="A1:E1"/>
  </mergeCells>
  <hyperlinks>
    <hyperlink ref="G1" location="Indice!A8" display="Volver"/>
    <hyperlink ref="B28" location="Indice!A8" display="Volver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80" zoomScaleNormal="80" zoomScalePageLayoutView="0" workbookViewId="0" topLeftCell="A1">
      <selection activeCell="A1" sqref="A1:H1"/>
    </sheetView>
  </sheetViews>
  <sheetFormatPr defaultColWidth="11.421875" defaultRowHeight="12.75"/>
  <cols>
    <col min="1" max="1" width="11.140625" style="10" customWidth="1"/>
    <col min="2" max="2" width="83.421875" style="10" bestFit="1" customWidth="1"/>
    <col min="3" max="3" width="10.57421875" style="10" bestFit="1" customWidth="1"/>
    <col min="4" max="4" width="7.140625" style="10" bestFit="1" customWidth="1"/>
    <col min="5" max="5" width="10.57421875" style="10" bestFit="1" customWidth="1"/>
    <col min="6" max="6" width="7.140625" style="10" bestFit="1" customWidth="1"/>
    <col min="7" max="7" width="10.57421875" style="10" bestFit="1" customWidth="1"/>
    <col min="8" max="8" width="6.7109375" style="10" bestFit="1" customWidth="1"/>
    <col min="9" max="9" width="5.28125" style="10" customWidth="1"/>
    <col min="10" max="16384" width="11.421875" style="10" customWidth="1"/>
  </cols>
  <sheetData>
    <row r="1" spans="1:10" ht="12">
      <c r="A1" s="153" t="s">
        <v>210</v>
      </c>
      <c r="B1" s="154"/>
      <c r="C1" s="154"/>
      <c r="D1" s="154"/>
      <c r="E1" s="154"/>
      <c r="F1" s="154"/>
      <c r="G1" s="154"/>
      <c r="H1" s="155"/>
      <c r="J1" s="125" t="s">
        <v>230</v>
      </c>
    </row>
    <row r="2" spans="1:8" ht="13.5" customHeight="1">
      <c r="A2" s="156" t="s">
        <v>288</v>
      </c>
      <c r="B2" s="157"/>
      <c r="C2" s="157"/>
      <c r="D2" s="157"/>
      <c r="E2" s="157"/>
      <c r="F2" s="157"/>
      <c r="G2" s="157"/>
      <c r="H2" s="158"/>
    </row>
    <row r="3" spans="1:8" ht="12">
      <c r="A3" s="126" t="s">
        <v>0</v>
      </c>
      <c r="B3" s="162" t="s">
        <v>1</v>
      </c>
      <c r="C3" s="164" t="s">
        <v>275</v>
      </c>
      <c r="D3" s="164"/>
      <c r="E3" s="164" t="s">
        <v>289</v>
      </c>
      <c r="F3" s="164"/>
      <c r="G3" s="164" t="s">
        <v>46</v>
      </c>
      <c r="H3" s="165"/>
    </row>
    <row r="4" spans="1:8" ht="12">
      <c r="A4" s="87" t="s">
        <v>3</v>
      </c>
      <c r="B4" s="163"/>
      <c r="C4" s="128" t="s">
        <v>4</v>
      </c>
      <c r="D4" s="128" t="s">
        <v>5</v>
      </c>
      <c r="E4" s="128" t="s">
        <v>4</v>
      </c>
      <c r="F4" s="128" t="s">
        <v>5</v>
      </c>
      <c r="G4" s="128" t="s">
        <v>4</v>
      </c>
      <c r="H4" s="129" t="s">
        <v>5</v>
      </c>
    </row>
    <row r="5" spans="1:8" ht="12">
      <c r="A5" s="11" t="s">
        <v>29</v>
      </c>
      <c r="B5" s="12" t="s">
        <v>30</v>
      </c>
      <c r="C5" s="13">
        <v>6409</v>
      </c>
      <c r="D5" s="14">
        <v>0.02053646672797593</v>
      </c>
      <c r="E5" s="13">
        <v>6074</v>
      </c>
      <c r="F5" s="18">
        <f>+E5/E$26</f>
        <v>0.01941480690673605</v>
      </c>
      <c r="G5" s="17">
        <f>+E5-C5</f>
        <v>-335</v>
      </c>
      <c r="H5" s="18">
        <f>+E5/C5-1</f>
        <v>-0.05227024496801369</v>
      </c>
    </row>
    <row r="6" spans="1:8" ht="12">
      <c r="A6" s="15" t="s">
        <v>6</v>
      </c>
      <c r="B6" s="16" t="s">
        <v>7</v>
      </c>
      <c r="C6" s="17">
        <v>43544</v>
      </c>
      <c r="D6" s="18">
        <v>0.13952877316320547</v>
      </c>
      <c r="E6" s="17">
        <v>44741</v>
      </c>
      <c r="F6" s="18">
        <f>+E6/E$26</f>
        <v>0.14300919917916985</v>
      </c>
      <c r="G6" s="17">
        <f>+E6-C6</f>
        <v>1197</v>
      </c>
      <c r="H6" s="18">
        <f>+E6/C6-1</f>
        <v>0.027489435972809062</v>
      </c>
    </row>
    <row r="7" spans="1:8" ht="12">
      <c r="A7" s="15" t="s">
        <v>43</v>
      </c>
      <c r="B7" s="16" t="s">
        <v>44</v>
      </c>
      <c r="C7" s="17">
        <v>1587</v>
      </c>
      <c r="D7" s="18">
        <v>0.005085250849945046</v>
      </c>
      <c r="E7" s="17">
        <v>1532</v>
      </c>
      <c r="F7" s="18">
        <f aca="true" t="shared" si="0" ref="F7:F25">+E7/E$26</f>
        <v>0.004896852845097074</v>
      </c>
      <c r="G7" s="17">
        <f aca="true" t="shared" si="1" ref="G7:G25">+E7-C7</f>
        <v>-55</v>
      </c>
      <c r="H7" s="18">
        <f aca="true" t="shared" si="2" ref="H7:H25">+E7/C7-1</f>
        <v>-0.03465658475110267</v>
      </c>
    </row>
    <row r="8" spans="1:8" ht="12">
      <c r="A8" s="15" t="s">
        <v>33</v>
      </c>
      <c r="B8" s="16" t="s">
        <v>34</v>
      </c>
      <c r="C8" s="17">
        <v>7165</v>
      </c>
      <c r="D8" s="18">
        <v>0.022958930270860906</v>
      </c>
      <c r="E8" s="17">
        <v>8457</v>
      </c>
      <c r="F8" s="18">
        <f t="shared" si="0"/>
        <v>0.027031778401426863</v>
      </c>
      <c r="G8" s="17">
        <f t="shared" si="1"/>
        <v>1292</v>
      </c>
      <c r="H8" s="18">
        <f t="shared" si="2"/>
        <v>0.18032100488485692</v>
      </c>
    </row>
    <row r="9" spans="1:8" ht="12">
      <c r="A9" s="15" t="s">
        <v>37</v>
      </c>
      <c r="B9" s="16" t="s">
        <v>38</v>
      </c>
      <c r="C9" s="17">
        <v>4077</v>
      </c>
      <c r="D9" s="18">
        <v>0.013063999820558257</v>
      </c>
      <c r="E9" s="17">
        <v>4037</v>
      </c>
      <c r="F9" s="18">
        <f t="shared" si="0"/>
        <v>0.012903782595076298</v>
      </c>
      <c r="G9" s="17">
        <f t="shared" si="1"/>
        <v>-40</v>
      </c>
      <c r="H9" s="18">
        <f t="shared" si="2"/>
        <v>-0.009811135638950197</v>
      </c>
    </row>
    <row r="10" spans="1:8" ht="12">
      <c r="A10" s="15" t="s">
        <v>49</v>
      </c>
      <c r="B10" s="16" t="s">
        <v>28</v>
      </c>
      <c r="C10" s="17">
        <v>10721</v>
      </c>
      <c r="D10" s="18">
        <v>0.03435348100961615</v>
      </c>
      <c r="E10" s="17">
        <v>10613</v>
      </c>
      <c r="F10" s="18">
        <f t="shared" si="0"/>
        <v>0.0339231718309499</v>
      </c>
      <c r="G10" s="17">
        <f t="shared" si="1"/>
        <v>-108</v>
      </c>
      <c r="H10" s="18">
        <f t="shared" si="2"/>
        <v>-0.010073687156048838</v>
      </c>
    </row>
    <row r="11" spans="1:8" ht="12">
      <c r="A11" s="15" t="s">
        <v>22</v>
      </c>
      <c r="B11" s="16" t="s">
        <v>23</v>
      </c>
      <c r="C11" s="17">
        <v>16641</v>
      </c>
      <c r="D11" s="18">
        <v>0.053323036795170455</v>
      </c>
      <c r="E11" s="17">
        <v>17804</v>
      </c>
      <c r="F11" s="18">
        <f t="shared" si="0"/>
        <v>0.05690833423897409</v>
      </c>
      <c r="G11" s="17">
        <f t="shared" si="1"/>
        <v>1163</v>
      </c>
      <c r="H11" s="18">
        <f t="shared" si="2"/>
        <v>0.069887626945496</v>
      </c>
    </row>
    <row r="12" spans="1:8" ht="12">
      <c r="A12" s="15" t="s">
        <v>41</v>
      </c>
      <c r="B12" s="16" t="s">
        <v>42</v>
      </c>
      <c r="C12" s="17">
        <v>1554</v>
      </c>
      <c r="D12" s="18">
        <v>0.004979508393708003</v>
      </c>
      <c r="E12" s="17">
        <v>1545</v>
      </c>
      <c r="F12" s="18">
        <f t="shared" si="0"/>
        <v>0.0049384057739392815</v>
      </c>
      <c r="G12" s="17">
        <f t="shared" si="1"/>
        <v>-9</v>
      </c>
      <c r="H12" s="18">
        <f t="shared" si="2"/>
        <v>-0.00579150579150578</v>
      </c>
    </row>
    <row r="13" spans="1:8" ht="12">
      <c r="A13" s="15" t="s">
        <v>20</v>
      </c>
      <c r="B13" s="16" t="s">
        <v>21</v>
      </c>
      <c r="C13" s="17">
        <v>15781</v>
      </c>
      <c r="D13" s="18">
        <v>0.05056732429929601</v>
      </c>
      <c r="E13" s="17">
        <v>15682</v>
      </c>
      <c r="F13" s="18">
        <f t="shared" si="0"/>
        <v>0.05012561770026913</v>
      </c>
      <c r="G13" s="17">
        <f t="shared" si="1"/>
        <v>-99</v>
      </c>
      <c r="H13" s="18">
        <f t="shared" si="2"/>
        <v>-0.006273366706799344</v>
      </c>
    </row>
    <row r="14" spans="1:8" ht="12">
      <c r="A14" s="15" t="s">
        <v>14</v>
      </c>
      <c r="B14" s="16" t="s">
        <v>15</v>
      </c>
      <c r="C14" s="17">
        <v>23983</v>
      </c>
      <c r="D14" s="18">
        <v>0.07684913114948459</v>
      </c>
      <c r="E14" s="17">
        <v>23252</v>
      </c>
      <c r="F14" s="18">
        <f t="shared" si="0"/>
        <v>0.07432220780300076</v>
      </c>
      <c r="G14" s="17">
        <f t="shared" si="1"/>
        <v>-731</v>
      </c>
      <c r="H14" s="18">
        <f t="shared" si="2"/>
        <v>-0.030479923278989296</v>
      </c>
    </row>
    <row r="15" spans="1:8" ht="12">
      <c r="A15" s="15" t="s">
        <v>10</v>
      </c>
      <c r="B15" s="16" t="s">
        <v>11</v>
      </c>
      <c r="C15" s="17">
        <v>33180</v>
      </c>
      <c r="D15" s="18">
        <v>0.10631923327106278</v>
      </c>
      <c r="E15" s="17">
        <v>34313</v>
      </c>
      <c r="F15" s="18">
        <f t="shared" si="0"/>
        <v>0.10967735748943597</v>
      </c>
      <c r="G15" s="17">
        <f t="shared" si="1"/>
        <v>1133</v>
      </c>
      <c r="H15" s="18">
        <f t="shared" si="2"/>
        <v>0.03414707655213989</v>
      </c>
    </row>
    <row r="16" spans="1:8" ht="12">
      <c r="A16" s="15" t="s">
        <v>39</v>
      </c>
      <c r="B16" s="16" t="s">
        <v>40</v>
      </c>
      <c r="C16" s="17">
        <v>3419</v>
      </c>
      <c r="D16" s="18">
        <v>0.010955559329528741</v>
      </c>
      <c r="E16" s="17">
        <v>3501</v>
      </c>
      <c r="F16" s="18">
        <f t="shared" si="0"/>
        <v>0.011190523375120663</v>
      </c>
      <c r="G16" s="17">
        <f t="shared" si="1"/>
        <v>82</v>
      </c>
      <c r="H16" s="18">
        <f t="shared" si="2"/>
        <v>0.023983620941795847</v>
      </c>
    </row>
    <row r="17" spans="1:8" ht="12">
      <c r="A17" s="15" t="s">
        <v>16</v>
      </c>
      <c r="B17" s="16" t="s">
        <v>17</v>
      </c>
      <c r="C17" s="17">
        <v>23307</v>
      </c>
      <c r="D17" s="18">
        <v>0.07468301295505304</v>
      </c>
      <c r="E17" s="17">
        <v>22929</v>
      </c>
      <c r="F17" s="18">
        <f t="shared" si="0"/>
        <v>0.07328977734022898</v>
      </c>
      <c r="G17" s="17">
        <f t="shared" si="1"/>
        <v>-378</v>
      </c>
      <c r="H17" s="18">
        <f t="shared" si="2"/>
        <v>-0.016218303513965804</v>
      </c>
    </row>
    <row r="18" spans="1:8" ht="12">
      <c r="A18" s="15" t="s">
        <v>12</v>
      </c>
      <c r="B18" s="16" t="s">
        <v>13</v>
      </c>
      <c r="C18" s="17">
        <v>30371</v>
      </c>
      <c r="D18" s="18">
        <v>0.09731830722349148</v>
      </c>
      <c r="E18" s="17">
        <v>30594</v>
      </c>
      <c r="F18" s="18">
        <f t="shared" si="0"/>
        <v>0.0977900234614229</v>
      </c>
      <c r="G18" s="17">
        <f t="shared" si="1"/>
        <v>223</v>
      </c>
      <c r="H18" s="18">
        <f t="shared" si="2"/>
        <v>0.007342530703631667</v>
      </c>
    </row>
    <row r="19" spans="1:8" ht="12">
      <c r="A19" s="15" t="s">
        <v>8</v>
      </c>
      <c r="B19" s="16" t="s">
        <v>9</v>
      </c>
      <c r="C19" s="17">
        <v>37500</v>
      </c>
      <c r="D19" s="18">
        <v>0.12016188208754834</v>
      </c>
      <c r="E19" s="17">
        <v>36091</v>
      </c>
      <c r="F19" s="18">
        <f t="shared" si="0"/>
        <v>0.11536051960339327</v>
      </c>
      <c r="G19" s="17">
        <f t="shared" si="1"/>
        <v>-1409</v>
      </c>
      <c r="H19" s="18">
        <f t="shared" si="2"/>
        <v>-0.03757333333333335</v>
      </c>
    </row>
    <row r="20" spans="1:8" ht="12">
      <c r="A20" s="15" t="s">
        <v>24</v>
      </c>
      <c r="B20" s="16" t="s">
        <v>25</v>
      </c>
      <c r="C20" s="17">
        <v>11666</v>
      </c>
      <c r="D20" s="18">
        <v>0.037381560438222376</v>
      </c>
      <c r="E20" s="17">
        <v>11484</v>
      </c>
      <c r="F20" s="18">
        <f t="shared" si="0"/>
        <v>0.0367072180633778</v>
      </c>
      <c r="G20" s="17">
        <f t="shared" si="1"/>
        <v>-182</v>
      </c>
      <c r="H20" s="18">
        <f t="shared" si="2"/>
        <v>-0.015600891479513157</v>
      </c>
    </row>
    <row r="21" spans="1:8" ht="12">
      <c r="A21" s="15" t="s">
        <v>35</v>
      </c>
      <c r="B21" s="16" t="s">
        <v>36</v>
      </c>
      <c r="C21" s="17">
        <v>3853</v>
      </c>
      <c r="D21" s="18">
        <v>0.012346232844888633</v>
      </c>
      <c r="E21" s="17">
        <v>3761</v>
      </c>
      <c r="F21" s="18">
        <f t="shared" si="0"/>
        <v>0.012021581951964814</v>
      </c>
      <c r="G21" s="17">
        <f t="shared" si="1"/>
        <v>-92</v>
      </c>
      <c r="H21" s="18">
        <f t="shared" si="2"/>
        <v>-0.02387749805346484</v>
      </c>
    </row>
    <row r="22" spans="1:8" ht="12">
      <c r="A22" s="15" t="s">
        <v>26</v>
      </c>
      <c r="B22" s="16" t="s">
        <v>27</v>
      </c>
      <c r="C22" s="17">
        <v>9839</v>
      </c>
      <c r="D22" s="18">
        <v>0.03152727354291702</v>
      </c>
      <c r="E22" s="17">
        <v>9692</v>
      </c>
      <c r="F22" s="18">
        <f t="shared" si="0"/>
        <v>0.03097930664143658</v>
      </c>
      <c r="G22" s="17">
        <f t="shared" si="1"/>
        <v>-147</v>
      </c>
      <c r="H22" s="18">
        <f t="shared" si="2"/>
        <v>-0.014940542738083096</v>
      </c>
    </row>
    <row r="23" spans="1:8" ht="12">
      <c r="A23" s="15" t="s">
        <v>18</v>
      </c>
      <c r="B23" s="16" t="s">
        <v>19</v>
      </c>
      <c r="C23" s="17">
        <v>18862</v>
      </c>
      <c r="D23" s="18">
        <v>0.06043982453160898</v>
      </c>
      <c r="E23" s="17">
        <v>18142</v>
      </c>
      <c r="F23" s="18">
        <f t="shared" si="0"/>
        <v>0.05798871038887149</v>
      </c>
      <c r="G23" s="17">
        <f t="shared" si="1"/>
        <v>-720</v>
      </c>
      <c r="H23" s="18">
        <f t="shared" si="2"/>
        <v>-0.03817198600360516</v>
      </c>
    </row>
    <row r="24" spans="1:8" ht="12">
      <c r="A24" s="15" t="s">
        <v>31</v>
      </c>
      <c r="B24" s="16" t="s">
        <v>231</v>
      </c>
      <c r="C24" s="17">
        <v>8619</v>
      </c>
      <c r="D24" s="18">
        <v>0.027618006979002113</v>
      </c>
      <c r="E24" s="17">
        <v>8569</v>
      </c>
      <c r="F24" s="18">
        <f t="shared" si="0"/>
        <v>0.02738977286529819</v>
      </c>
      <c r="G24" s="17">
        <f t="shared" si="1"/>
        <v>-50</v>
      </c>
      <c r="H24" s="18">
        <f t="shared" si="2"/>
        <v>-0.005801137022856451</v>
      </c>
    </row>
    <row r="25" spans="1:8" ht="12">
      <c r="A25" s="19"/>
      <c r="B25" s="20" t="s">
        <v>277</v>
      </c>
      <c r="C25" s="21"/>
      <c r="D25" s="22"/>
      <c r="E25" s="21">
        <v>41</v>
      </c>
      <c r="F25" s="18">
        <f t="shared" si="0"/>
        <v>0.00013105154481003918</v>
      </c>
      <c r="G25" s="17">
        <f t="shared" si="1"/>
        <v>41</v>
      </c>
      <c r="H25" s="18"/>
    </row>
    <row r="26" spans="1:8" ht="12">
      <c r="A26" s="166" t="s">
        <v>2</v>
      </c>
      <c r="B26" s="167"/>
      <c r="C26" s="23">
        <v>312079</v>
      </c>
      <c r="D26" s="24">
        <v>1.0000133354225493</v>
      </c>
      <c r="E26" s="23">
        <v>312854</v>
      </c>
      <c r="F26" s="24">
        <f>SUM(F5:F25)</f>
        <v>1</v>
      </c>
      <c r="G26" s="23">
        <f>+E26-C26</f>
        <v>775</v>
      </c>
      <c r="H26" s="107">
        <f>+E26/C26-1</f>
        <v>0.0024833455631425583</v>
      </c>
    </row>
    <row r="27" spans="1:8" ht="12">
      <c r="A27" s="159" t="s">
        <v>45</v>
      </c>
      <c r="B27" s="160"/>
      <c r="C27" s="160"/>
      <c r="D27" s="160"/>
      <c r="E27" s="160"/>
      <c r="F27" s="160"/>
      <c r="G27" s="160"/>
      <c r="H27" s="161"/>
    </row>
    <row r="30" ht="12">
      <c r="B30" s="125" t="s">
        <v>230</v>
      </c>
    </row>
  </sheetData>
  <sheetProtection/>
  <mergeCells count="8">
    <mergeCell ref="A1:H1"/>
    <mergeCell ref="A2:H2"/>
    <mergeCell ref="A27:H27"/>
    <mergeCell ref="B3:B4"/>
    <mergeCell ref="C3:D3"/>
    <mergeCell ref="E3:F3"/>
    <mergeCell ref="G3:H3"/>
    <mergeCell ref="A26:B26"/>
  </mergeCells>
  <hyperlinks>
    <hyperlink ref="J1" location="Indice!A8" display="Volver"/>
    <hyperlink ref="B30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80" zoomScaleNormal="80" zoomScalePageLayoutView="0" workbookViewId="0" topLeftCell="A1">
      <selection activeCell="A1" sqref="A1:H1"/>
    </sheetView>
  </sheetViews>
  <sheetFormatPr defaultColWidth="11.421875" defaultRowHeight="12.75"/>
  <cols>
    <col min="1" max="1" width="10.140625" style="10" customWidth="1"/>
    <col min="2" max="2" width="80.8515625" style="10" bestFit="1" customWidth="1"/>
    <col min="3" max="3" width="10.57421875" style="10" bestFit="1" customWidth="1"/>
    <col min="4" max="4" width="10.421875" style="10" customWidth="1"/>
    <col min="5" max="5" width="10.57421875" style="10" bestFit="1" customWidth="1"/>
    <col min="6" max="6" width="8.28125" style="10" customWidth="1"/>
    <col min="7" max="7" width="10.57421875" style="10" bestFit="1" customWidth="1"/>
    <col min="8" max="8" width="8.00390625" style="10" bestFit="1" customWidth="1"/>
    <col min="9" max="9" width="5.140625" style="10" customWidth="1"/>
    <col min="10" max="16384" width="11.421875" style="10" customWidth="1"/>
  </cols>
  <sheetData>
    <row r="1" spans="1:10" ht="12">
      <c r="A1" s="153" t="s">
        <v>211</v>
      </c>
      <c r="B1" s="154"/>
      <c r="C1" s="154"/>
      <c r="D1" s="154"/>
      <c r="E1" s="154"/>
      <c r="F1" s="154"/>
      <c r="G1" s="154"/>
      <c r="H1" s="155"/>
      <c r="J1" s="125" t="s">
        <v>230</v>
      </c>
    </row>
    <row r="2" spans="1:8" ht="12">
      <c r="A2" s="156" t="s">
        <v>290</v>
      </c>
      <c r="B2" s="157"/>
      <c r="C2" s="157"/>
      <c r="D2" s="157"/>
      <c r="E2" s="157"/>
      <c r="F2" s="157"/>
      <c r="G2" s="157"/>
      <c r="H2" s="158"/>
    </row>
    <row r="3" spans="1:8" ht="12">
      <c r="A3" s="126" t="s">
        <v>0</v>
      </c>
      <c r="B3" s="162" t="s">
        <v>1</v>
      </c>
      <c r="C3" s="164" t="s">
        <v>282</v>
      </c>
      <c r="D3" s="164"/>
      <c r="E3" s="164" t="s">
        <v>283</v>
      </c>
      <c r="F3" s="164"/>
      <c r="G3" s="164" t="s">
        <v>2</v>
      </c>
      <c r="H3" s="165"/>
    </row>
    <row r="4" spans="1:8" ht="12">
      <c r="A4" s="87" t="s">
        <v>3</v>
      </c>
      <c r="B4" s="163"/>
      <c r="C4" s="128" t="s">
        <v>4</v>
      </c>
      <c r="D4" s="128" t="s">
        <v>5</v>
      </c>
      <c r="E4" s="128" t="s">
        <v>4</v>
      </c>
      <c r="F4" s="128" t="s">
        <v>5</v>
      </c>
      <c r="G4" s="128" t="s">
        <v>4</v>
      </c>
      <c r="H4" s="129" t="s">
        <v>5</v>
      </c>
    </row>
    <row r="5" spans="1:9" ht="12">
      <c r="A5" s="11" t="s">
        <v>29</v>
      </c>
      <c r="B5" s="12" t="s">
        <v>30</v>
      </c>
      <c r="C5" s="13">
        <v>5680</v>
      </c>
      <c r="D5" s="14">
        <v>0.94</v>
      </c>
      <c r="E5" s="13">
        <v>394</v>
      </c>
      <c r="F5" s="14">
        <v>0.06</v>
      </c>
      <c r="G5" s="13">
        <v>6074</v>
      </c>
      <c r="H5" s="14">
        <v>0.01941480690673605</v>
      </c>
      <c r="I5" s="124"/>
    </row>
    <row r="6" spans="1:9" ht="12">
      <c r="A6" s="15" t="s">
        <v>6</v>
      </c>
      <c r="B6" s="16" t="s">
        <v>7</v>
      </c>
      <c r="C6" s="17">
        <v>42534</v>
      </c>
      <c r="D6" s="18">
        <v>0.95</v>
      </c>
      <c r="E6" s="17">
        <v>2207</v>
      </c>
      <c r="F6" s="18">
        <v>0.05</v>
      </c>
      <c r="G6" s="17">
        <v>44741</v>
      </c>
      <c r="H6" s="18">
        <v>0.14300919917916985</v>
      </c>
      <c r="I6" s="124"/>
    </row>
    <row r="7" spans="1:9" ht="12">
      <c r="A7" s="15" t="s">
        <v>43</v>
      </c>
      <c r="B7" s="16" t="s">
        <v>234</v>
      </c>
      <c r="C7" s="17">
        <v>1333</v>
      </c>
      <c r="D7" s="18">
        <v>0.87</v>
      </c>
      <c r="E7" s="17">
        <v>199</v>
      </c>
      <c r="F7" s="18">
        <v>0.13</v>
      </c>
      <c r="G7" s="17">
        <v>1532</v>
      </c>
      <c r="H7" s="18">
        <v>0.004896852845097074</v>
      </c>
      <c r="I7" s="124"/>
    </row>
    <row r="8" spans="1:9" ht="12">
      <c r="A8" s="15" t="s">
        <v>33</v>
      </c>
      <c r="B8" s="16" t="s">
        <v>34</v>
      </c>
      <c r="C8" s="17">
        <v>7729</v>
      </c>
      <c r="D8" s="18">
        <v>0.91</v>
      </c>
      <c r="E8" s="17">
        <v>728</v>
      </c>
      <c r="F8" s="18">
        <v>0.09</v>
      </c>
      <c r="G8" s="17">
        <v>8457</v>
      </c>
      <c r="H8" s="18">
        <v>0.027031778401426863</v>
      </c>
      <c r="I8" s="124"/>
    </row>
    <row r="9" spans="1:9" ht="12">
      <c r="A9" s="15" t="s">
        <v>37</v>
      </c>
      <c r="B9" s="16" t="s">
        <v>38</v>
      </c>
      <c r="C9" s="17">
        <v>3824</v>
      </c>
      <c r="D9" s="18">
        <v>0.95</v>
      </c>
      <c r="E9" s="17">
        <v>213</v>
      </c>
      <c r="F9" s="18">
        <v>0.05</v>
      </c>
      <c r="G9" s="17">
        <v>4037</v>
      </c>
      <c r="H9" s="18">
        <v>0.012903782595076298</v>
      </c>
      <c r="I9" s="124"/>
    </row>
    <row r="10" spans="1:9" ht="12">
      <c r="A10" s="15" t="s">
        <v>49</v>
      </c>
      <c r="B10" s="16" t="s">
        <v>28</v>
      </c>
      <c r="C10" s="17">
        <v>10209</v>
      </c>
      <c r="D10" s="18">
        <v>0.96</v>
      </c>
      <c r="E10" s="17">
        <v>404</v>
      </c>
      <c r="F10" s="18">
        <v>0.04</v>
      </c>
      <c r="G10" s="17">
        <v>10613</v>
      </c>
      <c r="H10" s="18">
        <v>0.0339231718309499</v>
      </c>
      <c r="I10" s="124"/>
    </row>
    <row r="11" spans="1:9" ht="12">
      <c r="A11" s="15" t="s">
        <v>22</v>
      </c>
      <c r="B11" s="16" t="s">
        <v>23</v>
      </c>
      <c r="C11" s="17">
        <v>17575</v>
      </c>
      <c r="D11" s="18">
        <v>0.99</v>
      </c>
      <c r="E11" s="17">
        <v>229</v>
      </c>
      <c r="F11" s="18">
        <v>0.01</v>
      </c>
      <c r="G11" s="17">
        <v>17804</v>
      </c>
      <c r="H11" s="18">
        <v>0.05690833423897409</v>
      </c>
      <c r="I11" s="124"/>
    </row>
    <row r="12" spans="1:9" ht="12">
      <c r="A12" s="15" t="s">
        <v>41</v>
      </c>
      <c r="B12" s="16" t="s">
        <v>42</v>
      </c>
      <c r="C12" s="17">
        <v>1410</v>
      </c>
      <c r="D12" s="18">
        <v>0.91</v>
      </c>
      <c r="E12" s="17">
        <v>135</v>
      </c>
      <c r="F12" s="18">
        <v>0.09</v>
      </c>
      <c r="G12" s="17">
        <v>1545</v>
      </c>
      <c r="H12" s="18">
        <v>0.0049384057739392815</v>
      </c>
      <c r="I12" s="124"/>
    </row>
    <row r="13" spans="1:9" ht="12">
      <c r="A13" s="15" t="s">
        <v>20</v>
      </c>
      <c r="B13" s="16" t="s">
        <v>21</v>
      </c>
      <c r="C13" s="17">
        <v>14510</v>
      </c>
      <c r="D13" s="18">
        <v>0.93</v>
      </c>
      <c r="E13" s="17">
        <v>1172</v>
      </c>
      <c r="F13" s="18">
        <v>0.07</v>
      </c>
      <c r="G13" s="17">
        <v>15682</v>
      </c>
      <c r="H13" s="18">
        <v>0.05012561770026913</v>
      </c>
      <c r="I13" s="124"/>
    </row>
    <row r="14" spans="1:9" ht="12">
      <c r="A14" s="15" t="s">
        <v>14</v>
      </c>
      <c r="B14" s="16" t="s">
        <v>15</v>
      </c>
      <c r="C14" s="17">
        <v>21471</v>
      </c>
      <c r="D14" s="18">
        <v>0.92</v>
      </c>
      <c r="E14" s="17">
        <v>1781</v>
      </c>
      <c r="F14" s="18">
        <v>0.08</v>
      </c>
      <c r="G14" s="17">
        <v>23252</v>
      </c>
      <c r="H14" s="18">
        <v>0.07432220780300076</v>
      </c>
      <c r="I14" s="124"/>
    </row>
    <row r="15" spans="1:9" ht="12">
      <c r="A15" s="15" t="s">
        <v>10</v>
      </c>
      <c r="B15" s="16" t="s">
        <v>11</v>
      </c>
      <c r="C15" s="17">
        <v>31788</v>
      </c>
      <c r="D15" s="18">
        <v>0.93</v>
      </c>
      <c r="E15" s="17">
        <v>2525</v>
      </c>
      <c r="F15" s="18">
        <v>0.07</v>
      </c>
      <c r="G15" s="17">
        <v>34313</v>
      </c>
      <c r="H15" s="18">
        <v>0.10967735748943597</v>
      </c>
      <c r="I15" s="124"/>
    </row>
    <row r="16" spans="1:9" ht="12">
      <c r="A16" s="15" t="s">
        <v>39</v>
      </c>
      <c r="B16" s="16" t="s">
        <v>40</v>
      </c>
      <c r="C16" s="17">
        <v>3194</v>
      </c>
      <c r="D16" s="18">
        <v>0.91</v>
      </c>
      <c r="E16" s="17">
        <v>307</v>
      </c>
      <c r="F16" s="18">
        <v>0.09</v>
      </c>
      <c r="G16" s="17">
        <v>3501</v>
      </c>
      <c r="H16" s="18">
        <v>0.011190523375120663</v>
      </c>
      <c r="I16" s="124"/>
    </row>
    <row r="17" spans="1:9" ht="12">
      <c r="A17" s="15" t="s">
        <v>16</v>
      </c>
      <c r="B17" s="16" t="s">
        <v>17</v>
      </c>
      <c r="C17" s="17">
        <v>20812</v>
      </c>
      <c r="D17" s="18">
        <v>0.91</v>
      </c>
      <c r="E17" s="17">
        <v>2117</v>
      </c>
      <c r="F17" s="18">
        <v>0.09</v>
      </c>
      <c r="G17" s="17">
        <v>22929</v>
      </c>
      <c r="H17" s="18">
        <v>0.07328977734022898</v>
      </c>
      <c r="I17" s="124"/>
    </row>
    <row r="18" spans="1:9" ht="12">
      <c r="A18" s="15" t="s">
        <v>12</v>
      </c>
      <c r="B18" s="16" t="s">
        <v>13</v>
      </c>
      <c r="C18" s="17">
        <v>28328</v>
      </c>
      <c r="D18" s="18">
        <v>0.93</v>
      </c>
      <c r="E18" s="17">
        <v>2266</v>
      </c>
      <c r="F18" s="18">
        <v>0.07</v>
      </c>
      <c r="G18" s="17">
        <v>30594</v>
      </c>
      <c r="H18" s="18">
        <v>0.0977900234614229</v>
      </c>
      <c r="I18" s="124"/>
    </row>
    <row r="19" spans="1:9" ht="12">
      <c r="A19" s="15" t="s">
        <v>8</v>
      </c>
      <c r="B19" s="16" t="s">
        <v>9</v>
      </c>
      <c r="C19" s="17">
        <v>33573</v>
      </c>
      <c r="D19" s="18">
        <v>0.93</v>
      </c>
      <c r="E19" s="17">
        <v>2518</v>
      </c>
      <c r="F19" s="18">
        <v>0.07</v>
      </c>
      <c r="G19" s="17">
        <v>36091</v>
      </c>
      <c r="H19" s="18">
        <v>0.11536051960339327</v>
      </c>
      <c r="I19" s="124"/>
    </row>
    <row r="20" spans="1:9" ht="12">
      <c r="A20" s="15" t="s">
        <v>24</v>
      </c>
      <c r="B20" s="16" t="s">
        <v>25</v>
      </c>
      <c r="C20" s="17">
        <v>10984</v>
      </c>
      <c r="D20" s="18">
        <v>0.96</v>
      </c>
      <c r="E20" s="17">
        <v>500</v>
      </c>
      <c r="F20" s="18">
        <v>0.04</v>
      </c>
      <c r="G20" s="17">
        <v>11484</v>
      </c>
      <c r="H20" s="18">
        <v>0.0367072180633778</v>
      </c>
      <c r="I20" s="124"/>
    </row>
    <row r="21" spans="1:9" ht="12">
      <c r="A21" s="15" t="s">
        <v>35</v>
      </c>
      <c r="B21" s="16" t="s">
        <v>36</v>
      </c>
      <c r="C21" s="17">
        <v>3575</v>
      </c>
      <c r="D21" s="18">
        <v>0.95</v>
      </c>
      <c r="E21" s="17">
        <v>186</v>
      </c>
      <c r="F21" s="18">
        <v>0.05</v>
      </c>
      <c r="G21" s="17">
        <v>3761</v>
      </c>
      <c r="H21" s="18">
        <v>0.012021581951964814</v>
      </c>
      <c r="I21" s="124"/>
    </row>
    <row r="22" spans="1:9" ht="12">
      <c r="A22" s="15" t="s">
        <v>26</v>
      </c>
      <c r="B22" s="16" t="s">
        <v>27</v>
      </c>
      <c r="C22" s="17">
        <v>8764</v>
      </c>
      <c r="D22" s="18">
        <v>0.9</v>
      </c>
      <c r="E22" s="17">
        <v>928</v>
      </c>
      <c r="F22" s="18">
        <v>0.1</v>
      </c>
      <c r="G22" s="17">
        <v>9692</v>
      </c>
      <c r="H22" s="18">
        <v>0.03097930664143658</v>
      </c>
      <c r="I22" s="124"/>
    </row>
    <row r="23" spans="1:9" ht="12">
      <c r="A23" s="15" t="s">
        <v>18</v>
      </c>
      <c r="B23" s="16" t="s">
        <v>232</v>
      </c>
      <c r="C23" s="17">
        <v>16609</v>
      </c>
      <c r="D23" s="18">
        <v>0.92</v>
      </c>
      <c r="E23" s="17">
        <v>1533</v>
      </c>
      <c r="F23" s="18">
        <v>0.08</v>
      </c>
      <c r="G23" s="17">
        <v>18142</v>
      </c>
      <c r="H23" s="18">
        <v>0.05798871038887149</v>
      </c>
      <c r="I23" s="124"/>
    </row>
    <row r="24" spans="1:9" ht="12">
      <c r="A24" s="15" t="s">
        <v>31</v>
      </c>
      <c r="B24" s="16" t="s">
        <v>233</v>
      </c>
      <c r="C24" s="17">
        <v>7603</v>
      </c>
      <c r="D24" s="18">
        <v>0.89</v>
      </c>
      <c r="E24" s="17">
        <v>966</v>
      </c>
      <c r="F24" s="18">
        <v>0.11</v>
      </c>
      <c r="G24" s="17">
        <v>8569</v>
      </c>
      <c r="H24" s="18">
        <v>0.02738977286529819</v>
      </c>
      <c r="I24" s="124"/>
    </row>
    <row r="25" spans="1:8" ht="12">
      <c r="A25" s="19"/>
      <c r="B25" s="20" t="s">
        <v>277</v>
      </c>
      <c r="C25" s="21"/>
      <c r="D25" s="22"/>
      <c r="E25" s="21"/>
      <c r="F25" s="22"/>
      <c r="G25" s="21">
        <v>41</v>
      </c>
      <c r="H25" s="22">
        <v>0.00013105154481003918</v>
      </c>
    </row>
    <row r="26" spans="1:8" ht="12">
      <c r="A26" s="166" t="s">
        <v>2</v>
      </c>
      <c r="B26" s="167"/>
      <c r="C26" s="23">
        <v>291505</v>
      </c>
      <c r="D26" s="24">
        <v>0.91</v>
      </c>
      <c r="E26" s="23">
        <v>21308</v>
      </c>
      <c r="F26" s="24">
        <v>0.09</v>
      </c>
      <c r="G26" s="23">
        <v>312854</v>
      </c>
      <c r="H26" s="25">
        <v>1</v>
      </c>
    </row>
    <row r="27" spans="1:8" ht="12">
      <c r="A27" s="168" t="s">
        <v>45</v>
      </c>
      <c r="B27" s="169"/>
      <c r="C27" s="169"/>
      <c r="D27" s="169"/>
      <c r="E27" s="169"/>
      <c r="F27" s="169"/>
      <c r="G27" s="169"/>
      <c r="H27" s="170"/>
    </row>
    <row r="30" ht="12">
      <c r="B30" s="125" t="s">
        <v>230</v>
      </c>
    </row>
  </sheetData>
  <sheetProtection/>
  <mergeCells count="8">
    <mergeCell ref="A2:H2"/>
    <mergeCell ref="A1:H1"/>
    <mergeCell ref="A27:H27"/>
    <mergeCell ref="B3:B4"/>
    <mergeCell ref="C3:D3"/>
    <mergeCell ref="E3:F3"/>
    <mergeCell ref="G3:H3"/>
    <mergeCell ref="A26:B26"/>
  </mergeCells>
  <hyperlinks>
    <hyperlink ref="J1" location="Indice!A8" display="Volver"/>
    <hyperlink ref="B30" location="Indice!A8" display="Volver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80" zoomScaleNormal="80" zoomScalePageLayoutView="0" workbookViewId="0" topLeftCell="A1">
      <selection activeCell="A1" sqref="A1:H1"/>
    </sheetView>
  </sheetViews>
  <sheetFormatPr defaultColWidth="11.421875" defaultRowHeight="12.75"/>
  <cols>
    <col min="1" max="1" width="11.421875" style="10" customWidth="1"/>
    <col min="2" max="2" width="100.140625" style="10" bestFit="1" customWidth="1"/>
    <col min="3" max="3" width="10.57421875" style="10" bestFit="1" customWidth="1"/>
    <col min="4" max="4" width="8.421875" style="10" customWidth="1"/>
    <col min="5" max="5" width="10.57421875" style="10" bestFit="1" customWidth="1"/>
    <col min="6" max="6" width="8.00390625" style="10" customWidth="1"/>
    <col min="7" max="7" width="10.57421875" style="10" bestFit="1" customWidth="1"/>
    <col min="8" max="8" width="7.140625" style="10" bestFit="1" customWidth="1"/>
    <col min="9" max="9" width="5.00390625" style="10" customWidth="1"/>
    <col min="10" max="16384" width="11.421875" style="10" customWidth="1"/>
  </cols>
  <sheetData>
    <row r="1" spans="1:10" ht="12">
      <c r="A1" s="153" t="s">
        <v>212</v>
      </c>
      <c r="B1" s="154"/>
      <c r="C1" s="154"/>
      <c r="D1" s="154"/>
      <c r="E1" s="154"/>
      <c r="F1" s="154"/>
      <c r="G1" s="154"/>
      <c r="H1" s="155"/>
      <c r="J1" s="125" t="s">
        <v>230</v>
      </c>
    </row>
    <row r="2" spans="1:8" ht="12">
      <c r="A2" s="156" t="s">
        <v>291</v>
      </c>
      <c r="B2" s="157"/>
      <c r="C2" s="157"/>
      <c r="D2" s="157"/>
      <c r="E2" s="157"/>
      <c r="F2" s="157"/>
      <c r="G2" s="157"/>
      <c r="H2" s="158"/>
    </row>
    <row r="3" spans="1:8" ht="12">
      <c r="A3" s="126" t="s">
        <v>0</v>
      </c>
      <c r="B3" s="162" t="s">
        <v>47</v>
      </c>
      <c r="C3" s="164" t="s">
        <v>282</v>
      </c>
      <c r="D3" s="164"/>
      <c r="E3" s="164" t="s">
        <v>283</v>
      </c>
      <c r="F3" s="164"/>
      <c r="G3" s="164" t="s">
        <v>2</v>
      </c>
      <c r="H3" s="165"/>
    </row>
    <row r="4" spans="1:8" ht="12">
      <c r="A4" s="87" t="s">
        <v>3</v>
      </c>
      <c r="B4" s="163"/>
      <c r="C4" s="128" t="s">
        <v>4</v>
      </c>
      <c r="D4" s="130" t="s">
        <v>5</v>
      </c>
      <c r="E4" s="128" t="s">
        <v>4</v>
      </c>
      <c r="F4" s="130" t="s">
        <v>5</v>
      </c>
      <c r="G4" s="128" t="s">
        <v>4</v>
      </c>
      <c r="H4" s="131" t="s">
        <v>5</v>
      </c>
    </row>
    <row r="5" spans="1:9" ht="12">
      <c r="A5" s="11" t="s">
        <v>29</v>
      </c>
      <c r="B5" s="52" t="s">
        <v>30</v>
      </c>
      <c r="C5" s="73">
        <v>2621</v>
      </c>
      <c r="D5" s="75">
        <v>0.9314143567874911</v>
      </c>
      <c r="E5" s="73">
        <v>193</v>
      </c>
      <c r="F5" s="75">
        <v>0.06858564321250889</v>
      </c>
      <c r="G5" s="73">
        <v>2814</v>
      </c>
      <c r="H5" s="75">
        <v>0.01641428871415572</v>
      </c>
      <c r="I5" s="124"/>
    </row>
    <row r="6" spans="1:9" ht="12">
      <c r="A6" s="15" t="s">
        <v>6</v>
      </c>
      <c r="B6" s="55" t="s">
        <v>7</v>
      </c>
      <c r="C6" s="80">
        <v>24844</v>
      </c>
      <c r="D6" s="79">
        <v>0.956937061859641</v>
      </c>
      <c r="E6" s="80">
        <v>1118</v>
      </c>
      <c r="F6" s="79">
        <v>0.04306293814035898</v>
      </c>
      <c r="G6" s="80">
        <v>25962</v>
      </c>
      <c r="H6" s="79">
        <v>0.15143843766770107</v>
      </c>
      <c r="I6" s="124"/>
    </row>
    <row r="7" spans="1:9" ht="12">
      <c r="A7" s="15" t="s">
        <v>43</v>
      </c>
      <c r="B7" s="55" t="s">
        <v>44</v>
      </c>
      <c r="C7" s="80">
        <v>782</v>
      </c>
      <c r="D7" s="79">
        <v>0.8602860286028603</v>
      </c>
      <c r="E7" s="80">
        <v>127</v>
      </c>
      <c r="F7" s="79">
        <v>0.1397139713971397</v>
      </c>
      <c r="G7" s="80">
        <v>909</v>
      </c>
      <c r="H7" s="79">
        <v>0.005302270234956484</v>
      </c>
      <c r="I7" s="124"/>
    </row>
    <row r="8" spans="1:9" ht="12">
      <c r="A8" s="15" t="s">
        <v>33</v>
      </c>
      <c r="B8" s="55" t="s">
        <v>34</v>
      </c>
      <c r="C8" s="80">
        <v>4907</v>
      </c>
      <c r="D8" s="79">
        <v>0.9081991486211364</v>
      </c>
      <c r="E8" s="80">
        <v>496</v>
      </c>
      <c r="F8" s="79">
        <v>0.0918008513788636</v>
      </c>
      <c r="G8" s="80">
        <v>5403</v>
      </c>
      <c r="H8" s="79">
        <v>0.03151613430084697</v>
      </c>
      <c r="I8" s="124"/>
    </row>
    <row r="9" spans="1:9" ht="12">
      <c r="A9" s="15" t="s">
        <v>37</v>
      </c>
      <c r="B9" s="55" t="s">
        <v>38</v>
      </c>
      <c r="C9" s="80">
        <v>1977</v>
      </c>
      <c r="D9" s="79">
        <v>0.9450286806883366</v>
      </c>
      <c r="E9" s="80">
        <v>115</v>
      </c>
      <c r="F9" s="79">
        <v>0.05497131931166348</v>
      </c>
      <c r="G9" s="80">
        <v>2092</v>
      </c>
      <c r="H9" s="79">
        <v>0.012202804545136376</v>
      </c>
      <c r="I9" s="124"/>
    </row>
    <row r="10" spans="1:9" ht="12">
      <c r="A10" s="15" t="s">
        <v>49</v>
      </c>
      <c r="B10" s="55" t="s">
        <v>28</v>
      </c>
      <c r="C10" s="80">
        <v>4517</v>
      </c>
      <c r="D10" s="79">
        <v>0.954161385720321</v>
      </c>
      <c r="E10" s="80">
        <v>217</v>
      </c>
      <c r="F10" s="79">
        <v>0.04583861427967892</v>
      </c>
      <c r="G10" s="80">
        <v>4734</v>
      </c>
      <c r="H10" s="79">
        <v>0.027613803401852585</v>
      </c>
      <c r="I10" s="124"/>
    </row>
    <row r="11" spans="1:9" ht="12">
      <c r="A11" s="15" t="s">
        <v>22</v>
      </c>
      <c r="B11" s="55" t="s">
        <v>23</v>
      </c>
      <c r="C11" s="80">
        <v>8646</v>
      </c>
      <c r="D11" s="79">
        <v>0.9854114428994757</v>
      </c>
      <c r="E11" s="80">
        <v>128</v>
      </c>
      <c r="F11" s="79">
        <v>0.014588557100524277</v>
      </c>
      <c r="G11" s="80">
        <v>8774</v>
      </c>
      <c r="H11" s="79">
        <v>0.051179448890548075</v>
      </c>
      <c r="I11" s="124"/>
    </row>
    <row r="12" spans="1:9" ht="12">
      <c r="A12" s="15" t="s">
        <v>41</v>
      </c>
      <c r="B12" s="55" t="s">
        <v>42</v>
      </c>
      <c r="C12" s="80">
        <v>675</v>
      </c>
      <c r="D12" s="79">
        <v>0.9133964817320703</v>
      </c>
      <c r="E12" s="80">
        <v>64</v>
      </c>
      <c r="F12" s="79">
        <v>0.08660351826792964</v>
      </c>
      <c r="G12" s="80">
        <v>739</v>
      </c>
      <c r="H12" s="79">
        <v>0.004310646538649991</v>
      </c>
      <c r="I12" s="124"/>
    </row>
    <row r="13" spans="1:9" ht="12">
      <c r="A13" s="15" t="s">
        <v>20</v>
      </c>
      <c r="B13" s="55" t="s">
        <v>21</v>
      </c>
      <c r="C13" s="80">
        <v>5833</v>
      </c>
      <c r="D13" s="79">
        <v>0.9254323338092971</v>
      </c>
      <c r="E13" s="80">
        <v>470</v>
      </c>
      <c r="F13" s="79">
        <v>0.07456766619070283</v>
      </c>
      <c r="G13" s="80">
        <v>6303</v>
      </c>
      <c r="H13" s="79">
        <v>0.03676590681070487</v>
      </c>
      <c r="I13" s="124"/>
    </row>
    <row r="14" spans="1:9" ht="12">
      <c r="A14" s="15" t="s">
        <v>14</v>
      </c>
      <c r="B14" s="55" t="s">
        <v>15</v>
      </c>
      <c r="C14" s="80">
        <v>9670</v>
      </c>
      <c r="D14" s="79">
        <v>0.9223578786722625</v>
      </c>
      <c r="E14" s="80">
        <v>814</v>
      </c>
      <c r="F14" s="79">
        <v>0.0776421213277375</v>
      </c>
      <c r="G14" s="80">
        <v>10484</v>
      </c>
      <c r="H14" s="79">
        <v>0.0611540166592781</v>
      </c>
      <c r="I14" s="124"/>
    </row>
    <row r="15" spans="1:9" ht="12">
      <c r="A15" s="15" t="s">
        <v>10</v>
      </c>
      <c r="B15" s="55" t="s">
        <v>11</v>
      </c>
      <c r="C15" s="80">
        <v>15212</v>
      </c>
      <c r="D15" s="79">
        <v>0.9260364034820722</v>
      </c>
      <c r="E15" s="80">
        <v>1215</v>
      </c>
      <c r="F15" s="79">
        <v>0.0739635965179278</v>
      </c>
      <c r="G15" s="80">
        <v>16427</v>
      </c>
      <c r="H15" s="79">
        <v>0.09582001446603981</v>
      </c>
      <c r="I15" s="124"/>
    </row>
    <row r="16" spans="1:9" ht="12">
      <c r="A16" s="15" t="s">
        <v>39</v>
      </c>
      <c r="B16" s="55" t="s">
        <v>40</v>
      </c>
      <c r="C16" s="80">
        <v>1321</v>
      </c>
      <c r="D16" s="79">
        <v>0.9173611111111111</v>
      </c>
      <c r="E16" s="80">
        <v>119</v>
      </c>
      <c r="F16" s="79">
        <v>0.08263888888888889</v>
      </c>
      <c r="G16" s="80">
        <v>1440</v>
      </c>
      <c r="H16" s="79">
        <v>0.008399636015772649</v>
      </c>
      <c r="I16" s="124"/>
    </row>
    <row r="17" spans="1:9" ht="12">
      <c r="A17" s="15" t="s">
        <v>16</v>
      </c>
      <c r="B17" s="55" t="s">
        <v>17</v>
      </c>
      <c r="C17" s="80">
        <v>10137</v>
      </c>
      <c r="D17" s="79">
        <v>0.9027518033662837</v>
      </c>
      <c r="E17" s="80">
        <v>1092</v>
      </c>
      <c r="F17" s="79">
        <v>0.09724819663371627</v>
      </c>
      <c r="G17" s="80">
        <v>11229</v>
      </c>
      <c r="H17" s="79">
        <v>0.06549966168132715</v>
      </c>
      <c r="I17" s="124"/>
    </row>
    <row r="18" spans="1:9" ht="12">
      <c r="A18" s="15" t="s">
        <v>12</v>
      </c>
      <c r="B18" s="55" t="s">
        <v>13</v>
      </c>
      <c r="C18" s="80">
        <v>13502</v>
      </c>
      <c r="D18" s="79">
        <v>0.922141783909302</v>
      </c>
      <c r="E18" s="80">
        <v>1140</v>
      </c>
      <c r="F18" s="79">
        <v>0.077858216090698</v>
      </c>
      <c r="G18" s="80">
        <v>14642</v>
      </c>
      <c r="H18" s="79">
        <v>0.08540796565482163</v>
      </c>
      <c r="I18" s="124"/>
    </row>
    <row r="19" spans="1:9" ht="12">
      <c r="A19" s="15" t="s">
        <v>8</v>
      </c>
      <c r="B19" s="55" t="s">
        <v>9</v>
      </c>
      <c r="C19" s="80">
        <v>33573</v>
      </c>
      <c r="D19" s="79">
        <v>0.930231913773517</v>
      </c>
      <c r="E19" s="80">
        <v>2518</v>
      </c>
      <c r="F19" s="79">
        <v>0.06976808622648306</v>
      </c>
      <c r="G19" s="80">
        <v>36091</v>
      </c>
      <c r="H19" s="79">
        <v>0.21052171072586853</v>
      </c>
      <c r="I19" s="124"/>
    </row>
    <row r="20" spans="1:9" ht="12">
      <c r="A20" s="15" t="s">
        <v>24</v>
      </c>
      <c r="B20" s="55" t="s">
        <v>25</v>
      </c>
      <c r="C20" s="80">
        <v>5407</v>
      </c>
      <c r="D20" s="79">
        <v>0.9591981550470108</v>
      </c>
      <c r="E20" s="80">
        <v>230</v>
      </c>
      <c r="F20" s="79">
        <v>0.04080184495298918</v>
      </c>
      <c r="G20" s="80">
        <v>5637</v>
      </c>
      <c r="H20" s="79">
        <v>0.03288107515341002</v>
      </c>
      <c r="I20" s="124"/>
    </row>
    <row r="21" spans="1:9" ht="12">
      <c r="A21" s="15" t="s">
        <v>35</v>
      </c>
      <c r="B21" s="55" t="s">
        <v>36</v>
      </c>
      <c r="C21" s="80">
        <v>1621</v>
      </c>
      <c r="D21" s="79">
        <v>0.9468457943925234</v>
      </c>
      <c r="E21" s="80">
        <v>91</v>
      </c>
      <c r="F21" s="79">
        <v>0.053154205607476634</v>
      </c>
      <c r="G21" s="80">
        <v>1712</v>
      </c>
      <c r="H21" s="79">
        <v>0.009986233929863038</v>
      </c>
      <c r="I21" s="124"/>
    </row>
    <row r="22" spans="1:9" ht="12">
      <c r="A22" s="15" t="s">
        <v>26</v>
      </c>
      <c r="B22" s="55" t="s">
        <v>235</v>
      </c>
      <c r="C22" s="80">
        <v>4765</v>
      </c>
      <c r="D22" s="79">
        <v>0.9131851284016864</v>
      </c>
      <c r="E22" s="80">
        <v>453</v>
      </c>
      <c r="F22" s="79">
        <v>0.08681487159831353</v>
      </c>
      <c r="G22" s="80">
        <v>5218</v>
      </c>
      <c r="H22" s="79">
        <v>0.03043701439604284</v>
      </c>
      <c r="I22" s="124"/>
    </row>
    <row r="23" spans="1:9" ht="12">
      <c r="A23" s="15" t="s">
        <v>18</v>
      </c>
      <c r="B23" s="55" t="s">
        <v>56</v>
      </c>
      <c r="C23" s="80">
        <v>5940</v>
      </c>
      <c r="D23" s="79">
        <v>0.9165252275883351</v>
      </c>
      <c r="E23" s="80">
        <v>541</v>
      </c>
      <c r="F23" s="79">
        <v>0.08347477241166487</v>
      </c>
      <c r="G23" s="80">
        <v>6481</v>
      </c>
      <c r="H23" s="79">
        <v>0.037804195151543436</v>
      </c>
      <c r="I23" s="124"/>
    </row>
    <row r="24" spans="1:9" ht="12">
      <c r="A24" s="15" t="s">
        <v>31</v>
      </c>
      <c r="B24" s="55" t="s">
        <v>32</v>
      </c>
      <c r="C24" s="80">
        <v>3801</v>
      </c>
      <c r="D24" s="79">
        <v>0.8798611111111111</v>
      </c>
      <c r="E24" s="80">
        <v>519</v>
      </c>
      <c r="F24" s="79">
        <v>0.12013888888888889</v>
      </c>
      <c r="G24" s="80">
        <v>4320</v>
      </c>
      <c r="H24" s="79">
        <v>0.025198908047317947</v>
      </c>
      <c r="I24" s="124"/>
    </row>
    <row r="25" spans="1:8" ht="12">
      <c r="A25" s="19"/>
      <c r="B25" s="83" t="s">
        <v>277</v>
      </c>
      <c r="C25" s="84"/>
      <c r="D25" s="86"/>
      <c r="E25" s="84"/>
      <c r="F25" s="86"/>
      <c r="G25" s="84">
        <v>25</v>
      </c>
      <c r="H25" s="86">
        <v>0.00013105154481003918</v>
      </c>
    </row>
    <row r="26" spans="1:8" ht="12">
      <c r="A26" s="166" t="s">
        <v>2</v>
      </c>
      <c r="B26" s="167"/>
      <c r="C26" s="101">
        <v>159751</v>
      </c>
      <c r="D26" s="102">
        <v>0.931968577519493</v>
      </c>
      <c r="E26" s="101">
        <v>11660</v>
      </c>
      <c r="F26" s="102">
        <v>0.06803142248050696</v>
      </c>
      <c r="G26" s="101">
        <v>171436</v>
      </c>
      <c r="H26" s="103">
        <v>1</v>
      </c>
    </row>
    <row r="27" spans="1:8" ht="12">
      <c r="A27" s="171" t="s">
        <v>45</v>
      </c>
      <c r="B27" s="172"/>
      <c r="C27" s="172"/>
      <c r="D27" s="172"/>
      <c r="E27" s="172"/>
      <c r="F27" s="172"/>
      <c r="G27" s="172"/>
      <c r="H27" s="173"/>
    </row>
    <row r="30" ht="12">
      <c r="B30" s="125" t="s">
        <v>230</v>
      </c>
    </row>
  </sheetData>
  <sheetProtection/>
  <mergeCells count="8">
    <mergeCell ref="A1:H1"/>
    <mergeCell ref="A27:H27"/>
    <mergeCell ref="B3:B4"/>
    <mergeCell ref="C3:D3"/>
    <mergeCell ref="E3:F3"/>
    <mergeCell ref="G3:H3"/>
    <mergeCell ref="A2:H2"/>
    <mergeCell ref="A26:B26"/>
  </mergeCells>
  <hyperlinks>
    <hyperlink ref="J1" location="Indice!A8" display="Volver"/>
    <hyperlink ref="B30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showGridLines="0" zoomScale="80" zoomScaleNormal="80" zoomScalePageLayoutView="0" workbookViewId="0" topLeftCell="A1">
      <selection activeCell="A1" sqref="A1:P1"/>
    </sheetView>
  </sheetViews>
  <sheetFormatPr defaultColWidth="11.421875" defaultRowHeight="12.75"/>
  <cols>
    <col min="1" max="1" width="9.57421875" style="10" customWidth="1"/>
    <col min="2" max="2" width="80.8515625" style="10" bestFit="1" customWidth="1"/>
    <col min="3" max="3" width="8.140625" style="10" bestFit="1" customWidth="1"/>
    <col min="4" max="4" width="7.140625" style="10" bestFit="1" customWidth="1"/>
    <col min="5" max="5" width="8.7109375" style="10" bestFit="1" customWidth="1"/>
    <col min="6" max="6" width="7.140625" style="10" bestFit="1" customWidth="1"/>
    <col min="7" max="7" width="6.8515625" style="10" bestFit="1" customWidth="1"/>
    <col min="8" max="8" width="7.140625" style="10" bestFit="1" customWidth="1"/>
    <col min="9" max="9" width="8.00390625" style="10" bestFit="1" customWidth="1"/>
    <col min="10" max="10" width="7.140625" style="10" bestFit="1" customWidth="1"/>
    <col min="11" max="11" width="8.00390625" style="10" bestFit="1" customWidth="1"/>
    <col min="12" max="12" width="7.140625" style="10" bestFit="1" customWidth="1"/>
    <col min="13" max="13" width="8.140625" style="10" bestFit="1" customWidth="1"/>
    <col min="14" max="14" width="7.140625" style="10" bestFit="1" customWidth="1"/>
    <col min="15" max="15" width="9.421875" style="10" bestFit="1" customWidth="1"/>
    <col min="16" max="16" width="7.140625" style="10" bestFit="1" customWidth="1"/>
    <col min="17" max="17" width="4.57421875" style="10" customWidth="1"/>
    <col min="18" max="16384" width="11.421875" style="10" customWidth="1"/>
  </cols>
  <sheetData>
    <row r="1" spans="1:18" ht="12">
      <c r="A1" s="153" t="s">
        <v>213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5"/>
      <c r="R1" s="125" t="s">
        <v>230</v>
      </c>
    </row>
    <row r="2" spans="1:16" ht="12">
      <c r="A2" s="156" t="s">
        <v>292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</row>
    <row r="3" spans="1:16" ht="12">
      <c r="A3" s="180" t="s">
        <v>0</v>
      </c>
      <c r="B3" s="162" t="s">
        <v>1</v>
      </c>
      <c r="C3" s="174" t="s">
        <v>286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6" t="s">
        <v>2</v>
      </c>
      <c r="P3" s="177"/>
    </row>
    <row r="4" spans="1:16" ht="12">
      <c r="A4" s="180"/>
      <c r="B4" s="162"/>
      <c r="C4" s="181" t="s">
        <v>284</v>
      </c>
      <c r="D4" s="182"/>
      <c r="E4" s="183" t="s">
        <v>50</v>
      </c>
      <c r="F4" s="183"/>
      <c r="G4" s="184" t="s">
        <v>51</v>
      </c>
      <c r="H4" s="184"/>
      <c r="I4" s="182" t="s">
        <v>52</v>
      </c>
      <c r="J4" s="182"/>
      <c r="K4" s="182" t="s">
        <v>53</v>
      </c>
      <c r="L4" s="182"/>
      <c r="M4" s="182" t="s">
        <v>285</v>
      </c>
      <c r="N4" s="182"/>
      <c r="O4" s="178"/>
      <c r="P4" s="179"/>
    </row>
    <row r="5" spans="1:16" ht="12">
      <c r="A5" s="87" t="s">
        <v>3</v>
      </c>
      <c r="B5" s="163"/>
      <c r="C5" s="135" t="s">
        <v>57</v>
      </c>
      <c r="D5" s="136" t="s">
        <v>5</v>
      </c>
      <c r="E5" s="137" t="s">
        <v>57</v>
      </c>
      <c r="F5" s="136" t="s">
        <v>5</v>
      </c>
      <c r="G5" s="137" t="s">
        <v>57</v>
      </c>
      <c r="H5" s="136" t="s">
        <v>5</v>
      </c>
      <c r="I5" s="137" t="s">
        <v>57</v>
      </c>
      <c r="J5" s="136" t="s">
        <v>5</v>
      </c>
      <c r="K5" s="137" t="s">
        <v>57</v>
      </c>
      <c r="L5" s="136" t="s">
        <v>5</v>
      </c>
      <c r="M5" s="137" t="s">
        <v>57</v>
      </c>
      <c r="N5" s="136" t="s">
        <v>5</v>
      </c>
      <c r="O5" s="137" t="s">
        <v>57</v>
      </c>
      <c r="P5" s="138" t="s">
        <v>5</v>
      </c>
    </row>
    <row r="6" spans="1:17" ht="12">
      <c r="A6" s="11" t="s">
        <v>29</v>
      </c>
      <c r="B6" s="52" t="s">
        <v>30</v>
      </c>
      <c r="C6" s="73">
        <v>286</v>
      </c>
      <c r="D6" s="75">
        <v>0.023744292237442923</v>
      </c>
      <c r="E6" s="74">
        <v>490</v>
      </c>
      <c r="F6" s="75">
        <v>0.08225616921269095</v>
      </c>
      <c r="G6" s="73">
        <v>342</v>
      </c>
      <c r="H6" s="75">
        <v>0.04447334200260078</v>
      </c>
      <c r="I6" s="73">
        <v>974</v>
      </c>
      <c r="J6" s="75">
        <v>0.011589029686477481</v>
      </c>
      <c r="K6" s="73">
        <v>461</v>
      </c>
      <c r="L6" s="75">
        <v>0.010336786402977713</v>
      </c>
      <c r="M6" s="73">
        <v>261</v>
      </c>
      <c r="N6" s="75">
        <v>0.01542279737635171</v>
      </c>
      <c r="O6" s="73">
        <v>2814</v>
      </c>
      <c r="P6" s="75">
        <v>0.01641428871415572</v>
      </c>
      <c r="Q6" s="124"/>
    </row>
    <row r="7" spans="1:17" ht="12">
      <c r="A7" s="15" t="s">
        <v>6</v>
      </c>
      <c r="B7" s="55" t="s">
        <v>7</v>
      </c>
      <c r="C7" s="80">
        <v>157</v>
      </c>
      <c r="D7" s="79">
        <v>0.013034454130344542</v>
      </c>
      <c r="E7" s="71">
        <v>402</v>
      </c>
      <c r="F7" s="79">
        <v>0.067483632701024</v>
      </c>
      <c r="G7" s="80">
        <v>745</v>
      </c>
      <c r="H7" s="79">
        <v>0.09687906371911574</v>
      </c>
      <c r="I7" s="80">
        <v>7082</v>
      </c>
      <c r="J7" s="79">
        <v>0.08426438217621512</v>
      </c>
      <c r="K7" s="80">
        <v>13005</v>
      </c>
      <c r="L7" s="79">
        <v>0.29160500470873135</v>
      </c>
      <c r="M7" s="80">
        <v>4574</v>
      </c>
      <c r="N7" s="79">
        <v>0.2702830467411215</v>
      </c>
      <c r="O7" s="80">
        <v>25965</v>
      </c>
      <c r="P7" s="79">
        <v>0.1514559369094006</v>
      </c>
      <c r="Q7" s="124"/>
    </row>
    <row r="8" spans="1:17" ht="12">
      <c r="A8" s="15" t="s">
        <v>43</v>
      </c>
      <c r="B8" s="55" t="s">
        <v>44</v>
      </c>
      <c r="C8" s="80">
        <v>18</v>
      </c>
      <c r="D8" s="79">
        <v>0.0014943960149439602</v>
      </c>
      <c r="E8" s="71">
        <v>68</v>
      </c>
      <c r="F8" s="79">
        <v>0.011415141849924459</v>
      </c>
      <c r="G8" s="80">
        <v>107</v>
      </c>
      <c r="H8" s="79">
        <v>0.013914174252275683</v>
      </c>
      <c r="I8" s="80">
        <v>319</v>
      </c>
      <c r="J8" s="79">
        <v>0.0037955856981379023</v>
      </c>
      <c r="K8" s="80">
        <v>277</v>
      </c>
      <c r="L8" s="79">
        <v>0.006211040853849948</v>
      </c>
      <c r="M8" s="80">
        <v>120</v>
      </c>
      <c r="N8" s="79">
        <v>0.007090941322460556</v>
      </c>
      <c r="O8" s="80">
        <v>909</v>
      </c>
      <c r="P8" s="79">
        <v>0.005302270234956485</v>
      </c>
      <c r="Q8" s="124"/>
    </row>
    <row r="9" spans="1:17" ht="12">
      <c r="A9" s="15" t="s">
        <v>33</v>
      </c>
      <c r="B9" s="55" t="s">
        <v>34</v>
      </c>
      <c r="C9" s="80">
        <v>107</v>
      </c>
      <c r="D9" s="79">
        <v>0.00888335408883354</v>
      </c>
      <c r="E9" s="71">
        <v>120</v>
      </c>
      <c r="F9" s="79">
        <v>0.020144367970454928</v>
      </c>
      <c r="G9" s="80">
        <v>319</v>
      </c>
      <c r="H9" s="79">
        <v>0.041482444733420026</v>
      </c>
      <c r="I9" s="80">
        <v>1858</v>
      </c>
      <c r="J9" s="79">
        <v>0.0221072044737938</v>
      </c>
      <c r="K9" s="80">
        <v>1910</v>
      </c>
      <c r="L9" s="79">
        <v>0.04282703260235885</v>
      </c>
      <c r="M9" s="80">
        <v>420</v>
      </c>
      <c r="N9" s="79">
        <v>0.02481829462861195</v>
      </c>
      <c r="O9" s="80">
        <v>4734</v>
      </c>
      <c r="P9" s="79">
        <v>0.027613803401852585</v>
      </c>
      <c r="Q9" s="124"/>
    </row>
    <row r="10" spans="1:17" ht="12">
      <c r="A10" s="15" t="s">
        <v>37</v>
      </c>
      <c r="B10" s="55" t="s">
        <v>38</v>
      </c>
      <c r="C10" s="80">
        <v>18</v>
      </c>
      <c r="D10" s="79">
        <v>0.0014943960149439602</v>
      </c>
      <c r="E10" s="71">
        <v>7</v>
      </c>
      <c r="F10" s="79">
        <v>0.0011750881316098707</v>
      </c>
      <c r="G10" s="80">
        <v>62</v>
      </c>
      <c r="H10" s="79">
        <v>0.008062418725617686</v>
      </c>
      <c r="I10" s="80">
        <v>1312</v>
      </c>
      <c r="J10" s="79">
        <v>0.015610684752216076</v>
      </c>
      <c r="K10" s="80">
        <v>605</v>
      </c>
      <c r="L10" s="79">
        <v>0.013565630745773353</v>
      </c>
      <c r="M10" s="80">
        <v>90</v>
      </c>
      <c r="N10" s="79">
        <v>0.005318205991845418</v>
      </c>
      <c r="O10" s="80">
        <v>2094</v>
      </c>
      <c r="P10" s="79">
        <v>0.012214470706269395</v>
      </c>
      <c r="Q10" s="124"/>
    </row>
    <row r="11" spans="1:17" ht="12">
      <c r="A11" s="15" t="s">
        <v>49</v>
      </c>
      <c r="B11" s="55" t="s">
        <v>28</v>
      </c>
      <c r="C11" s="80">
        <v>342</v>
      </c>
      <c r="D11" s="79">
        <v>0.028393524283935243</v>
      </c>
      <c r="E11" s="71">
        <v>361</v>
      </c>
      <c r="F11" s="79">
        <v>0.060600973644451904</v>
      </c>
      <c r="G11" s="80">
        <v>431</v>
      </c>
      <c r="H11" s="79">
        <v>0.056046814044213265</v>
      </c>
      <c r="I11" s="80">
        <v>2038</v>
      </c>
      <c r="J11" s="79">
        <v>0.024248914272116128</v>
      </c>
      <c r="K11" s="80">
        <v>1394</v>
      </c>
      <c r="L11" s="79">
        <v>0.03125700704067447</v>
      </c>
      <c r="M11" s="80">
        <v>652</v>
      </c>
      <c r="N11" s="79">
        <v>0.03852744785203569</v>
      </c>
      <c r="O11" s="80">
        <v>5218</v>
      </c>
      <c r="P11" s="79">
        <v>0.03043701439604284</v>
      </c>
      <c r="Q11" s="124"/>
    </row>
    <row r="12" spans="1:17" ht="12">
      <c r="A12" s="15" t="s">
        <v>22</v>
      </c>
      <c r="B12" s="55" t="s">
        <v>23</v>
      </c>
      <c r="C12" s="80">
        <v>28</v>
      </c>
      <c r="D12" s="79">
        <v>0.00232461602324616</v>
      </c>
      <c r="E12" s="71">
        <v>106</v>
      </c>
      <c r="F12" s="79">
        <v>0.017794191707235184</v>
      </c>
      <c r="G12" s="80">
        <v>157</v>
      </c>
      <c r="H12" s="79">
        <v>0.020416124837451234</v>
      </c>
      <c r="I12" s="80">
        <v>3486</v>
      </c>
      <c r="J12" s="79">
        <v>0.04147777976084241</v>
      </c>
      <c r="K12" s="80">
        <v>3071</v>
      </c>
      <c r="L12" s="79">
        <v>0.0688595901161487</v>
      </c>
      <c r="M12" s="80">
        <v>1928</v>
      </c>
      <c r="N12" s="79">
        <v>0.11392779058086627</v>
      </c>
      <c r="O12" s="80">
        <v>8776</v>
      </c>
      <c r="P12" s="79">
        <v>0.05119111505168109</v>
      </c>
      <c r="Q12" s="124"/>
    </row>
    <row r="13" spans="1:17" ht="12">
      <c r="A13" s="15" t="s">
        <v>41</v>
      </c>
      <c r="B13" s="55" t="s">
        <v>42</v>
      </c>
      <c r="C13" s="80">
        <v>26</v>
      </c>
      <c r="D13" s="79">
        <v>0.0021585720215857203</v>
      </c>
      <c r="E13" s="71">
        <v>114</v>
      </c>
      <c r="F13" s="79">
        <v>0.01913714957193218</v>
      </c>
      <c r="G13" s="80">
        <v>104</v>
      </c>
      <c r="H13" s="79">
        <v>0.01352405721716515</v>
      </c>
      <c r="I13" s="80">
        <v>204</v>
      </c>
      <c r="J13" s="79">
        <v>0.0024272711047653044</v>
      </c>
      <c r="K13" s="80">
        <v>216</v>
      </c>
      <c r="L13" s="79">
        <v>0.004843266514193462</v>
      </c>
      <c r="M13" s="80">
        <v>75</v>
      </c>
      <c r="N13" s="79">
        <v>0.0044318383265378476</v>
      </c>
      <c r="O13" s="80">
        <v>739</v>
      </c>
      <c r="P13" s="79">
        <v>0.004310646538649992</v>
      </c>
      <c r="Q13" s="124"/>
    </row>
    <row r="14" spans="1:17" ht="12">
      <c r="A14" s="15" t="s">
        <v>20</v>
      </c>
      <c r="B14" s="55" t="s">
        <v>21</v>
      </c>
      <c r="C14" s="80">
        <v>120</v>
      </c>
      <c r="D14" s="79">
        <v>0.009962640099626401</v>
      </c>
      <c r="E14" s="71">
        <v>23</v>
      </c>
      <c r="F14" s="79">
        <v>0.003861003861003861</v>
      </c>
      <c r="G14" s="80">
        <v>66</v>
      </c>
      <c r="H14" s="79">
        <v>0.008582574772431729</v>
      </c>
      <c r="I14" s="80">
        <v>1698</v>
      </c>
      <c r="J14" s="79">
        <v>0.020203462430840622</v>
      </c>
      <c r="K14" s="80">
        <v>2610</v>
      </c>
      <c r="L14" s="79">
        <v>0.05852280371317099</v>
      </c>
      <c r="M14" s="80">
        <v>1786</v>
      </c>
      <c r="N14" s="79">
        <v>0.10553684334928795</v>
      </c>
      <c r="O14" s="80">
        <v>6303</v>
      </c>
      <c r="P14" s="79">
        <v>0.03676590681070487</v>
      </c>
      <c r="Q14" s="124"/>
    </row>
    <row r="15" spans="1:17" ht="12">
      <c r="A15" s="15" t="s">
        <v>14</v>
      </c>
      <c r="B15" s="55" t="s">
        <v>15</v>
      </c>
      <c r="C15" s="80">
        <v>988</v>
      </c>
      <c r="D15" s="79">
        <v>0.08202573682025736</v>
      </c>
      <c r="E15" s="71">
        <v>2254</v>
      </c>
      <c r="F15" s="79">
        <v>0.3783783783783784</v>
      </c>
      <c r="G15" s="80">
        <v>1889</v>
      </c>
      <c r="H15" s="79">
        <v>0.24564369310793238</v>
      </c>
      <c r="I15" s="80">
        <v>3115</v>
      </c>
      <c r="J15" s="79">
        <v>0.03706347789874472</v>
      </c>
      <c r="K15" s="80">
        <v>1228</v>
      </c>
      <c r="L15" s="79">
        <v>0.02753486703439616</v>
      </c>
      <c r="M15" s="80">
        <v>1006</v>
      </c>
      <c r="N15" s="79">
        <v>0.059445724753294335</v>
      </c>
      <c r="O15" s="80">
        <v>10480</v>
      </c>
      <c r="P15" s="79">
        <v>0.06113068433701206</v>
      </c>
      <c r="Q15" s="124"/>
    </row>
    <row r="16" spans="1:17" ht="12">
      <c r="A16" s="15" t="s">
        <v>10</v>
      </c>
      <c r="B16" s="55" t="s">
        <v>11</v>
      </c>
      <c r="C16" s="80">
        <v>365</v>
      </c>
      <c r="D16" s="79">
        <v>0.030303030303030304</v>
      </c>
      <c r="E16" s="71">
        <v>403</v>
      </c>
      <c r="F16" s="79">
        <v>0.06765150243411112</v>
      </c>
      <c r="G16" s="80">
        <v>1277</v>
      </c>
      <c r="H16" s="79">
        <v>0.1660598179453836</v>
      </c>
      <c r="I16" s="80">
        <v>8022</v>
      </c>
      <c r="J16" s="79">
        <v>0.09544886667856506</v>
      </c>
      <c r="K16" s="80">
        <v>5014</v>
      </c>
      <c r="L16" s="79">
        <v>0.11242656621373155</v>
      </c>
      <c r="M16" s="80">
        <v>1352</v>
      </c>
      <c r="N16" s="79">
        <v>0.0798912722330556</v>
      </c>
      <c r="O16" s="80">
        <v>16433</v>
      </c>
      <c r="P16" s="79">
        <v>0.09585501294943886</v>
      </c>
      <c r="Q16" s="124"/>
    </row>
    <row r="17" spans="1:17" ht="12">
      <c r="A17" s="15" t="s">
        <v>39</v>
      </c>
      <c r="B17" s="55" t="s">
        <v>40</v>
      </c>
      <c r="C17" s="80">
        <v>37</v>
      </c>
      <c r="D17" s="79">
        <v>0.0030718140307181402</v>
      </c>
      <c r="E17" s="71">
        <v>97</v>
      </c>
      <c r="F17" s="79">
        <v>0.016283364109451064</v>
      </c>
      <c r="G17" s="80">
        <v>178</v>
      </c>
      <c r="H17" s="79">
        <v>0.023146944083224968</v>
      </c>
      <c r="I17" s="80">
        <v>658</v>
      </c>
      <c r="J17" s="79">
        <v>0.007829139151644952</v>
      </c>
      <c r="K17" s="80">
        <v>331</v>
      </c>
      <c r="L17" s="79">
        <v>0.007421857482398314</v>
      </c>
      <c r="M17" s="80">
        <v>139</v>
      </c>
      <c r="N17" s="79">
        <v>0.008213673698516812</v>
      </c>
      <c r="O17" s="80">
        <v>1440</v>
      </c>
      <c r="P17" s="79">
        <v>0.008399636015772649</v>
      </c>
      <c r="Q17" s="124"/>
    </row>
    <row r="18" spans="1:17" ht="12">
      <c r="A18" s="15" t="s">
        <v>16</v>
      </c>
      <c r="B18" s="55" t="s">
        <v>17</v>
      </c>
      <c r="C18" s="80">
        <v>119</v>
      </c>
      <c r="D18" s="79">
        <v>0.009879618098796181</v>
      </c>
      <c r="E18" s="71">
        <v>72</v>
      </c>
      <c r="F18" s="79">
        <v>0.012086620782272956</v>
      </c>
      <c r="G18" s="80">
        <v>342</v>
      </c>
      <c r="H18" s="79">
        <v>0.04447334200260078</v>
      </c>
      <c r="I18" s="80">
        <v>3703</v>
      </c>
      <c r="J18" s="79">
        <v>0.04405972990659766</v>
      </c>
      <c r="K18" s="80">
        <v>5358</v>
      </c>
      <c r="L18" s="79">
        <v>0.12013991658818782</v>
      </c>
      <c r="M18" s="80">
        <v>1638</v>
      </c>
      <c r="N18" s="79">
        <v>0.0967913490515866</v>
      </c>
      <c r="O18" s="80">
        <v>11232</v>
      </c>
      <c r="P18" s="79">
        <v>0.06551716092302667</v>
      </c>
      <c r="Q18" s="124"/>
    </row>
    <row r="19" spans="1:17" ht="12">
      <c r="A19" s="15" t="s">
        <v>12</v>
      </c>
      <c r="B19" s="55" t="s">
        <v>13</v>
      </c>
      <c r="C19" s="80">
        <v>329</v>
      </c>
      <c r="D19" s="79">
        <v>0.02731423827314238</v>
      </c>
      <c r="E19" s="71">
        <v>268</v>
      </c>
      <c r="F19" s="79">
        <v>0.044989088467349336</v>
      </c>
      <c r="G19" s="80">
        <v>302</v>
      </c>
      <c r="H19" s="79">
        <v>0.039271781534460336</v>
      </c>
      <c r="I19" s="80">
        <v>7373</v>
      </c>
      <c r="J19" s="79">
        <v>0.08772681301683621</v>
      </c>
      <c r="K19" s="80">
        <v>5029</v>
      </c>
      <c r="L19" s="79">
        <v>0.1127629041661061</v>
      </c>
      <c r="M19" s="80">
        <v>1345</v>
      </c>
      <c r="N19" s="79">
        <v>0.0794776339892454</v>
      </c>
      <c r="O19" s="80">
        <v>14646</v>
      </c>
      <c r="P19" s="79">
        <v>0.08543129797708766</v>
      </c>
      <c r="Q19" s="124"/>
    </row>
    <row r="20" spans="1:17" ht="12">
      <c r="A20" s="15" t="s">
        <v>8</v>
      </c>
      <c r="B20" s="55" t="s">
        <v>9</v>
      </c>
      <c r="C20" s="80">
        <v>256</v>
      </c>
      <c r="D20" s="79">
        <v>0.021253632212536323</v>
      </c>
      <c r="E20" s="71">
        <v>7</v>
      </c>
      <c r="F20" s="94">
        <v>0.0011750881316098707</v>
      </c>
      <c r="G20" s="80">
        <v>36</v>
      </c>
      <c r="H20" s="79">
        <v>0.0046814044213263975</v>
      </c>
      <c r="I20" s="80">
        <v>35540</v>
      </c>
      <c r="J20" s="79">
        <v>0.4228687012909751</v>
      </c>
      <c r="K20" s="80">
        <v>242</v>
      </c>
      <c r="L20" s="79">
        <v>0.005426252298309341</v>
      </c>
      <c r="M20" s="80">
        <v>10</v>
      </c>
      <c r="N20" s="79">
        <v>0.0005909117768717131</v>
      </c>
      <c r="O20" s="80">
        <v>36091.45</v>
      </c>
      <c r="P20" s="79">
        <v>0.21052433561212347</v>
      </c>
      <c r="Q20" s="124"/>
    </row>
    <row r="21" spans="1:17" ht="12">
      <c r="A21" s="15" t="s">
        <v>24</v>
      </c>
      <c r="B21" s="55" t="s">
        <v>25</v>
      </c>
      <c r="C21" s="80">
        <v>5283</v>
      </c>
      <c r="D21" s="79">
        <v>0.4386052303860523</v>
      </c>
      <c r="E21" s="71">
        <v>91</v>
      </c>
      <c r="F21" s="79">
        <v>0.01527614571092832</v>
      </c>
      <c r="G21" s="80">
        <v>12</v>
      </c>
      <c r="H21" s="79">
        <v>0.0015604681404421327</v>
      </c>
      <c r="I21" s="80">
        <v>215</v>
      </c>
      <c r="J21" s="79">
        <v>0.0025581533702183352</v>
      </c>
      <c r="K21" s="80">
        <v>5</v>
      </c>
      <c r="L21" s="79">
        <v>0.00011211265079151531</v>
      </c>
      <c r="M21" s="80">
        <v>4</v>
      </c>
      <c r="N21" s="79">
        <v>0.00023636471074868522</v>
      </c>
      <c r="O21" s="80">
        <v>5610</v>
      </c>
      <c r="P21" s="79">
        <v>0.03272358197811428</v>
      </c>
      <c r="Q21" s="124"/>
    </row>
    <row r="22" spans="1:17" ht="12">
      <c r="A22" s="15" t="s">
        <v>35</v>
      </c>
      <c r="B22" s="55" t="s">
        <v>36</v>
      </c>
      <c r="C22" s="80">
        <v>231</v>
      </c>
      <c r="D22" s="79">
        <v>0.019178082191780823</v>
      </c>
      <c r="E22" s="71">
        <v>303</v>
      </c>
      <c r="F22" s="79">
        <v>0.05086452912539869</v>
      </c>
      <c r="G22" s="80">
        <v>321</v>
      </c>
      <c r="H22" s="79">
        <v>0.04174252275682705</v>
      </c>
      <c r="I22" s="80">
        <v>557</v>
      </c>
      <c r="J22" s="79">
        <v>0.006627401987030757</v>
      </c>
      <c r="K22" s="80">
        <v>228</v>
      </c>
      <c r="L22" s="79">
        <v>0.0051123368760930986</v>
      </c>
      <c r="M22" s="80">
        <v>75</v>
      </c>
      <c r="N22" s="79">
        <v>0.0044318383265378476</v>
      </c>
      <c r="O22" s="80">
        <v>1715</v>
      </c>
      <c r="P22" s="79">
        <v>0.010003733171562565</v>
      </c>
      <c r="Q22" s="124"/>
    </row>
    <row r="23" spans="1:17" ht="12">
      <c r="A23" s="15" t="s">
        <v>26</v>
      </c>
      <c r="B23" s="55" t="s">
        <v>27</v>
      </c>
      <c r="C23" s="80">
        <v>187</v>
      </c>
      <c r="D23" s="79">
        <v>0.015525114155251141</v>
      </c>
      <c r="E23" s="71">
        <v>21</v>
      </c>
      <c r="F23" s="79">
        <v>0.0035252643948296123</v>
      </c>
      <c r="G23" s="80">
        <v>134</v>
      </c>
      <c r="H23" s="79">
        <v>0.01742522756827048</v>
      </c>
      <c r="I23" s="80">
        <v>3119</v>
      </c>
      <c r="J23" s="79">
        <v>0.03711107144981855</v>
      </c>
      <c r="K23" s="80">
        <v>1678</v>
      </c>
      <c r="L23" s="79">
        <v>0.03762500560563254</v>
      </c>
      <c r="M23" s="80">
        <v>262</v>
      </c>
      <c r="N23" s="79">
        <v>0.015481888554038882</v>
      </c>
      <c r="O23" s="80">
        <v>5401</v>
      </c>
      <c r="P23" s="79">
        <v>0.03150446813971394</v>
      </c>
      <c r="Q23" s="124"/>
    </row>
    <row r="24" spans="1:17" ht="12">
      <c r="A24" s="15" t="s">
        <v>18</v>
      </c>
      <c r="B24" s="55" t="s">
        <v>236</v>
      </c>
      <c r="C24" s="80">
        <v>158</v>
      </c>
      <c r="D24" s="79">
        <v>0.013117476131174761</v>
      </c>
      <c r="E24" s="71">
        <v>715</v>
      </c>
      <c r="F24" s="79">
        <v>0.12002685915729394</v>
      </c>
      <c r="G24" s="80">
        <v>823</v>
      </c>
      <c r="H24" s="79">
        <v>0.10702210663198959</v>
      </c>
      <c r="I24" s="80">
        <v>2111</v>
      </c>
      <c r="J24" s="79">
        <v>0.025117496579213517</v>
      </c>
      <c r="K24" s="80">
        <v>1626</v>
      </c>
      <c r="L24" s="79">
        <v>0.03645903403740078</v>
      </c>
      <c r="M24" s="80">
        <v>1048</v>
      </c>
      <c r="N24" s="79">
        <v>0.06192755421615553</v>
      </c>
      <c r="O24" s="80">
        <v>6481</v>
      </c>
      <c r="P24" s="79">
        <v>0.037804195151543436</v>
      </c>
      <c r="Q24" s="124"/>
    </row>
    <row r="25" spans="1:17" ht="12">
      <c r="A25" s="15" t="s">
        <v>31</v>
      </c>
      <c r="B25" s="55" t="s">
        <v>233</v>
      </c>
      <c r="C25" s="80">
        <v>2990</v>
      </c>
      <c r="D25" s="79">
        <v>0.24823578248235784</v>
      </c>
      <c r="E25" s="71">
        <v>35</v>
      </c>
      <c r="F25" s="79">
        <v>0.005875440658049354</v>
      </c>
      <c r="G25" s="80">
        <v>43</v>
      </c>
      <c r="H25" s="79">
        <v>0.005591677503250975</v>
      </c>
      <c r="I25" s="80">
        <v>661</v>
      </c>
      <c r="J25" s="79">
        <v>0.007864834314950324</v>
      </c>
      <c r="K25" s="80">
        <v>310</v>
      </c>
      <c r="L25" s="79">
        <v>0.00695098434907395</v>
      </c>
      <c r="M25" s="80">
        <v>138</v>
      </c>
      <c r="N25" s="79">
        <v>0.00815458252082964</v>
      </c>
      <c r="O25" s="80">
        <v>4177</v>
      </c>
      <c r="P25" s="79">
        <v>0.024364777526307193</v>
      </c>
      <c r="Q25" s="124"/>
    </row>
    <row r="26" spans="1:17" ht="12">
      <c r="A26" s="19"/>
      <c r="B26" s="83" t="s">
        <v>277</v>
      </c>
      <c r="C26" s="84"/>
      <c r="D26" s="86"/>
      <c r="E26" s="85"/>
      <c r="F26" s="86"/>
      <c r="G26" s="84"/>
      <c r="H26" s="86"/>
      <c r="I26" s="84"/>
      <c r="J26" s="86"/>
      <c r="K26" s="84"/>
      <c r="L26" s="86"/>
      <c r="M26" s="84"/>
      <c r="N26" s="86"/>
      <c r="O26" s="84">
        <v>178</v>
      </c>
      <c r="P26" s="86">
        <v>0.0010382883408385636</v>
      </c>
      <c r="Q26" s="124"/>
    </row>
    <row r="27" spans="1:16" ht="12">
      <c r="A27" s="166" t="s">
        <v>2</v>
      </c>
      <c r="B27" s="167"/>
      <c r="C27" s="101">
        <v>12045</v>
      </c>
      <c r="D27" s="102">
        <v>1</v>
      </c>
      <c r="E27" s="108">
        <v>5957</v>
      </c>
      <c r="F27" s="102">
        <v>1</v>
      </c>
      <c r="G27" s="101">
        <v>7690</v>
      </c>
      <c r="H27" s="102">
        <v>1</v>
      </c>
      <c r="I27" s="101">
        <v>84045</v>
      </c>
      <c r="J27" s="102">
        <v>1</v>
      </c>
      <c r="K27" s="101">
        <v>44598</v>
      </c>
      <c r="L27" s="102">
        <v>1</v>
      </c>
      <c r="M27" s="101">
        <v>16923</v>
      </c>
      <c r="N27" s="102">
        <v>1</v>
      </c>
      <c r="O27" s="101">
        <v>171436</v>
      </c>
      <c r="P27" s="103">
        <v>1</v>
      </c>
    </row>
    <row r="28" spans="1:16" ht="12">
      <c r="A28" s="159" t="s">
        <v>55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1"/>
    </row>
    <row r="31" ht="12">
      <c r="B31" s="125" t="s">
        <v>230</v>
      </c>
    </row>
  </sheetData>
  <sheetProtection/>
  <mergeCells count="14">
    <mergeCell ref="K4:L4"/>
    <mergeCell ref="M4:N4"/>
    <mergeCell ref="A28:P28"/>
    <mergeCell ref="A27:B27"/>
    <mergeCell ref="C3:N3"/>
    <mergeCell ref="O3:P4"/>
    <mergeCell ref="A1:P1"/>
    <mergeCell ref="A2:P2"/>
    <mergeCell ref="A3:A4"/>
    <mergeCell ref="B3:B5"/>
    <mergeCell ref="C4:D4"/>
    <mergeCell ref="E4:F4"/>
    <mergeCell ref="G4:H4"/>
    <mergeCell ref="I4:J4"/>
  </mergeCells>
  <hyperlinks>
    <hyperlink ref="R1" location="Indice!A8" display="Volver"/>
    <hyperlink ref="B31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="80" zoomScaleNormal="80" zoomScalePageLayoutView="0" workbookViewId="0" topLeftCell="A1">
      <selection activeCell="A1" sqref="A1:H1"/>
    </sheetView>
  </sheetViews>
  <sheetFormatPr defaultColWidth="11.421875" defaultRowHeight="12.75"/>
  <cols>
    <col min="1" max="1" width="11.421875" style="10" customWidth="1"/>
    <col min="2" max="2" width="87.140625" style="10" bestFit="1" customWidth="1"/>
    <col min="3" max="3" width="10.57421875" style="10" bestFit="1" customWidth="1"/>
    <col min="4" max="4" width="8.8515625" style="10" customWidth="1"/>
    <col min="5" max="5" width="10.57421875" style="10" bestFit="1" customWidth="1"/>
    <col min="6" max="6" width="7.8515625" style="10" customWidth="1"/>
    <col min="7" max="7" width="10.57421875" style="10" bestFit="1" customWidth="1"/>
    <col min="8" max="8" width="7.140625" style="10" bestFit="1" customWidth="1"/>
    <col min="9" max="9" width="4.57421875" style="10" customWidth="1"/>
    <col min="10" max="16384" width="11.421875" style="10" customWidth="1"/>
  </cols>
  <sheetData>
    <row r="1" spans="1:10" ht="12">
      <c r="A1" s="153" t="s">
        <v>214</v>
      </c>
      <c r="B1" s="154"/>
      <c r="C1" s="154"/>
      <c r="D1" s="154"/>
      <c r="E1" s="154"/>
      <c r="F1" s="154"/>
      <c r="G1" s="154"/>
      <c r="H1" s="155"/>
      <c r="J1" s="125" t="s">
        <v>230</v>
      </c>
    </row>
    <row r="2" spans="1:8" ht="13.5" customHeight="1">
      <c r="A2" s="156" t="s">
        <v>293</v>
      </c>
      <c r="B2" s="157"/>
      <c r="C2" s="157"/>
      <c r="D2" s="157"/>
      <c r="E2" s="157"/>
      <c r="F2" s="157"/>
      <c r="G2" s="157"/>
      <c r="H2" s="158"/>
    </row>
    <row r="3" spans="1:8" ht="12">
      <c r="A3" s="126" t="s">
        <v>0</v>
      </c>
      <c r="B3" s="162" t="s">
        <v>47</v>
      </c>
      <c r="C3" s="164" t="s">
        <v>282</v>
      </c>
      <c r="D3" s="164"/>
      <c r="E3" s="164" t="s">
        <v>283</v>
      </c>
      <c r="F3" s="164"/>
      <c r="G3" s="164" t="s">
        <v>2</v>
      </c>
      <c r="H3" s="165"/>
    </row>
    <row r="4" spans="1:8" ht="12">
      <c r="A4" s="87" t="s">
        <v>3</v>
      </c>
      <c r="B4" s="163"/>
      <c r="C4" s="128" t="s">
        <v>4</v>
      </c>
      <c r="D4" s="128" t="s">
        <v>5</v>
      </c>
      <c r="E4" s="128" t="s">
        <v>4</v>
      </c>
      <c r="F4" s="128" t="s">
        <v>5</v>
      </c>
      <c r="G4" s="128" t="s">
        <v>4</v>
      </c>
      <c r="H4" s="129" t="s">
        <v>5</v>
      </c>
    </row>
    <row r="5" spans="1:9" ht="12">
      <c r="A5" s="11" t="s">
        <v>29</v>
      </c>
      <c r="B5" s="52" t="s">
        <v>30</v>
      </c>
      <c r="C5" s="73">
        <v>3059</v>
      </c>
      <c r="D5" s="75">
        <v>0.9383435582822086</v>
      </c>
      <c r="E5" s="73">
        <v>201</v>
      </c>
      <c r="F5" s="75">
        <v>0.06165644171779141</v>
      </c>
      <c r="G5" s="73">
        <v>3260</v>
      </c>
      <c r="H5" s="75">
        <v>0.023052228146346294</v>
      </c>
      <c r="I5" s="124"/>
    </row>
    <row r="6" spans="1:9" ht="12">
      <c r="A6" s="15" t="s">
        <v>6</v>
      </c>
      <c r="B6" s="55" t="s">
        <v>7</v>
      </c>
      <c r="C6" s="80">
        <v>17690</v>
      </c>
      <c r="D6" s="79">
        <v>0.9420096916768731</v>
      </c>
      <c r="E6" s="80">
        <v>1089</v>
      </c>
      <c r="F6" s="79">
        <v>0.0579903083231269</v>
      </c>
      <c r="G6" s="80">
        <v>18779</v>
      </c>
      <c r="H6" s="79">
        <v>0.13279073385283344</v>
      </c>
      <c r="I6" s="124"/>
    </row>
    <row r="7" spans="1:9" ht="12">
      <c r="A7" s="15" t="s">
        <v>43</v>
      </c>
      <c r="B7" s="55" t="s">
        <v>44</v>
      </c>
      <c r="C7" s="80">
        <v>551</v>
      </c>
      <c r="D7" s="79">
        <v>0.884430176565008</v>
      </c>
      <c r="E7" s="80">
        <v>72</v>
      </c>
      <c r="F7" s="79">
        <v>0.11556982343499198</v>
      </c>
      <c r="G7" s="80">
        <v>623</v>
      </c>
      <c r="H7" s="79">
        <v>0.004405379796065564</v>
      </c>
      <c r="I7" s="124"/>
    </row>
    <row r="8" spans="1:9" ht="12">
      <c r="A8" s="15" t="s">
        <v>33</v>
      </c>
      <c r="B8" s="55" t="s">
        <v>34</v>
      </c>
      <c r="C8" s="80">
        <v>2822</v>
      </c>
      <c r="D8" s="79">
        <v>0.9240340537000655</v>
      </c>
      <c r="E8" s="80">
        <v>232</v>
      </c>
      <c r="F8" s="79">
        <v>0.07596594629993451</v>
      </c>
      <c r="G8" s="80">
        <v>3054</v>
      </c>
      <c r="H8" s="79">
        <v>0.021595553607037295</v>
      </c>
      <c r="I8" s="124"/>
    </row>
    <row r="9" spans="1:9" ht="12">
      <c r="A9" s="15" t="s">
        <v>37</v>
      </c>
      <c r="B9" s="55" t="s">
        <v>38</v>
      </c>
      <c r="C9" s="80">
        <v>1847</v>
      </c>
      <c r="D9" s="79">
        <v>0.9496143958868895</v>
      </c>
      <c r="E9" s="80">
        <v>98</v>
      </c>
      <c r="F9" s="79">
        <v>0.05038560411311054</v>
      </c>
      <c r="G9" s="80">
        <v>1945</v>
      </c>
      <c r="H9" s="79">
        <v>0.013753553295902925</v>
      </c>
      <c r="I9" s="124"/>
    </row>
    <row r="10" spans="1:9" ht="12">
      <c r="A10" s="15" t="s">
        <v>49</v>
      </c>
      <c r="B10" s="55" t="s">
        <v>28</v>
      </c>
      <c r="C10" s="80">
        <v>5692</v>
      </c>
      <c r="D10" s="79">
        <v>0.9681918693655384</v>
      </c>
      <c r="E10" s="80">
        <v>187</v>
      </c>
      <c r="F10" s="79">
        <v>0.03180813063446164</v>
      </c>
      <c r="G10" s="80">
        <v>5879</v>
      </c>
      <c r="H10" s="79">
        <v>0.04157179425532818</v>
      </c>
      <c r="I10" s="124"/>
    </row>
    <row r="11" spans="1:9" ht="12">
      <c r="A11" s="15" t="s">
        <v>22</v>
      </c>
      <c r="B11" s="55" t="s">
        <v>23</v>
      </c>
      <c r="C11" s="80">
        <v>8929</v>
      </c>
      <c r="D11" s="79">
        <v>0.9888150609080841</v>
      </c>
      <c r="E11" s="80">
        <v>101</v>
      </c>
      <c r="F11" s="79">
        <v>0.011184939091915836</v>
      </c>
      <c r="G11" s="80">
        <v>9030</v>
      </c>
      <c r="H11" s="79">
        <v>0.06385325771825369</v>
      </c>
      <c r="I11" s="124"/>
    </row>
    <row r="12" spans="1:9" ht="12">
      <c r="A12" s="15" t="s">
        <v>41</v>
      </c>
      <c r="B12" s="55" t="s">
        <v>42</v>
      </c>
      <c r="C12" s="80">
        <v>735</v>
      </c>
      <c r="D12" s="79">
        <v>0.9119106699751861</v>
      </c>
      <c r="E12" s="80">
        <v>71</v>
      </c>
      <c r="F12" s="79">
        <v>0.0880893300248139</v>
      </c>
      <c r="G12" s="80">
        <v>806</v>
      </c>
      <c r="H12" s="79">
        <v>0.005699415915937151</v>
      </c>
      <c r="I12" s="124"/>
    </row>
    <row r="13" spans="1:9" ht="12">
      <c r="A13" s="15" t="s">
        <v>20</v>
      </c>
      <c r="B13" s="55" t="s">
        <v>21</v>
      </c>
      <c r="C13" s="80">
        <v>8677</v>
      </c>
      <c r="D13" s="79">
        <v>0.9251519351743256</v>
      </c>
      <c r="E13" s="80">
        <v>702</v>
      </c>
      <c r="F13" s="79">
        <v>0.07484806482567438</v>
      </c>
      <c r="G13" s="80">
        <v>9379</v>
      </c>
      <c r="H13" s="79">
        <v>0.06632111895232573</v>
      </c>
      <c r="I13" s="124"/>
    </row>
    <row r="14" spans="1:9" ht="12">
      <c r="A14" s="15" t="s">
        <v>14</v>
      </c>
      <c r="B14" s="55" t="s">
        <v>15</v>
      </c>
      <c r="C14" s="80">
        <v>11801</v>
      </c>
      <c r="D14" s="79">
        <v>0.9242637844611529</v>
      </c>
      <c r="E14" s="80">
        <v>967</v>
      </c>
      <c r="F14" s="79">
        <v>0.07573621553884712</v>
      </c>
      <c r="G14" s="80">
        <v>12768</v>
      </c>
      <c r="H14" s="79">
        <v>0.09028553649464707</v>
      </c>
      <c r="I14" s="124"/>
    </row>
    <row r="15" spans="1:9" ht="12">
      <c r="A15" s="15" t="s">
        <v>10</v>
      </c>
      <c r="B15" s="55" t="s">
        <v>11</v>
      </c>
      <c r="C15" s="80">
        <v>16577</v>
      </c>
      <c r="D15" s="79">
        <v>0.9267624531782859</v>
      </c>
      <c r="E15" s="80">
        <v>1310</v>
      </c>
      <c r="F15" s="79">
        <v>0.0732375468217141</v>
      </c>
      <c r="G15" s="80">
        <v>17887</v>
      </c>
      <c r="H15" s="79">
        <v>0.12648319167291291</v>
      </c>
      <c r="I15" s="124"/>
    </row>
    <row r="16" spans="1:9" ht="12">
      <c r="A16" s="15" t="s">
        <v>39</v>
      </c>
      <c r="B16" s="55" t="s">
        <v>40</v>
      </c>
      <c r="C16" s="80">
        <v>1873</v>
      </c>
      <c r="D16" s="79">
        <v>0.9087821445900048</v>
      </c>
      <c r="E16" s="80">
        <v>188</v>
      </c>
      <c r="F16" s="79">
        <v>0.09121785540999515</v>
      </c>
      <c r="G16" s="80">
        <v>2061</v>
      </c>
      <c r="H16" s="79">
        <v>0.014573816628717703</v>
      </c>
      <c r="I16" s="124"/>
    </row>
    <row r="17" spans="1:9" ht="12">
      <c r="A17" s="15" t="s">
        <v>16</v>
      </c>
      <c r="B17" s="55" t="s">
        <v>17</v>
      </c>
      <c r="C17" s="80">
        <v>10675</v>
      </c>
      <c r="D17" s="79">
        <v>0.9123931623931624</v>
      </c>
      <c r="E17" s="80">
        <v>1025</v>
      </c>
      <c r="F17" s="79">
        <v>0.0876068376068376</v>
      </c>
      <c r="G17" s="80">
        <v>11700</v>
      </c>
      <c r="H17" s="79">
        <v>0.08273345684424896</v>
      </c>
      <c r="I17" s="124"/>
    </row>
    <row r="18" spans="1:9" ht="12">
      <c r="A18" s="15" t="s">
        <v>12</v>
      </c>
      <c r="B18" s="55" t="s">
        <v>13</v>
      </c>
      <c r="C18" s="80">
        <v>14826</v>
      </c>
      <c r="D18" s="79">
        <v>0.9294132397191575</v>
      </c>
      <c r="E18" s="80">
        <v>1126</v>
      </c>
      <c r="F18" s="79">
        <v>0.07058676028084253</v>
      </c>
      <c r="G18" s="80">
        <v>15952</v>
      </c>
      <c r="H18" s="79">
        <v>0.11280035073328713</v>
      </c>
      <c r="I18" s="124"/>
    </row>
    <row r="19" spans="1:9" ht="12">
      <c r="A19" s="15" t="s">
        <v>24</v>
      </c>
      <c r="B19" s="55" t="s">
        <v>25</v>
      </c>
      <c r="C19" s="80">
        <v>5577</v>
      </c>
      <c r="D19" s="79">
        <v>0.9533333333333334</v>
      </c>
      <c r="E19" s="80">
        <v>273</v>
      </c>
      <c r="F19" s="79">
        <v>0.04666666666666667</v>
      </c>
      <c r="G19" s="80">
        <v>5850</v>
      </c>
      <c r="H19" s="79">
        <v>0.04136672842212448</v>
      </c>
      <c r="I19" s="124"/>
    </row>
    <row r="20" spans="1:9" ht="12">
      <c r="A20" s="15" t="s">
        <v>35</v>
      </c>
      <c r="B20" s="55" t="s">
        <v>36</v>
      </c>
      <c r="C20" s="80">
        <v>1954</v>
      </c>
      <c r="D20" s="79">
        <v>0.9536359199609565</v>
      </c>
      <c r="E20" s="80">
        <v>95</v>
      </c>
      <c r="F20" s="79">
        <v>0.04636408003904344</v>
      </c>
      <c r="G20" s="80">
        <v>2049</v>
      </c>
      <c r="H20" s="79">
        <v>0.014488961801185139</v>
      </c>
      <c r="I20" s="124"/>
    </row>
    <row r="21" spans="1:9" ht="12">
      <c r="A21" s="15" t="s">
        <v>26</v>
      </c>
      <c r="B21" s="55" t="s">
        <v>27</v>
      </c>
      <c r="C21" s="80">
        <v>3999</v>
      </c>
      <c r="D21" s="79">
        <v>0.8938310236924453</v>
      </c>
      <c r="E21" s="80">
        <v>475</v>
      </c>
      <c r="F21" s="79">
        <v>0.10616897630755476</v>
      </c>
      <c r="G21" s="80">
        <v>4474</v>
      </c>
      <c r="H21" s="79">
        <v>0.03163670819839059</v>
      </c>
      <c r="I21" s="124"/>
    </row>
    <row r="22" spans="1:9" ht="12">
      <c r="A22" s="15" t="s">
        <v>18</v>
      </c>
      <c r="B22" s="55" t="s">
        <v>19</v>
      </c>
      <c r="C22" s="80">
        <v>10669</v>
      </c>
      <c r="D22" s="79">
        <v>0.914930108910042</v>
      </c>
      <c r="E22" s="80">
        <v>992</v>
      </c>
      <c r="F22" s="79">
        <v>0.08506989108995798</v>
      </c>
      <c r="G22" s="80">
        <v>11661</v>
      </c>
      <c r="H22" s="79">
        <v>0.08245767865476814</v>
      </c>
      <c r="I22" s="124"/>
    </row>
    <row r="23" spans="1:9" ht="12">
      <c r="A23" s="15" t="s">
        <v>31</v>
      </c>
      <c r="B23" s="55" t="s">
        <v>32</v>
      </c>
      <c r="C23" s="80">
        <v>3793</v>
      </c>
      <c r="D23" s="79">
        <v>0.8935217903415783</v>
      </c>
      <c r="E23" s="80">
        <v>452</v>
      </c>
      <c r="F23" s="79">
        <v>0.10647820965842167</v>
      </c>
      <c r="G23" s="80">
        <v>4245</v>
      </c>
      <c r="H23" s="79">
        <v>0.030017395239644175</v>
      </c>
      <c r="I23" s="124"/>
    </row>
    <row r="24" spans="1:8" ht="12">
      <c r="A24" s="19"/>
      <c r="B24" s="104" t="s">
        <v>277</v>
      </c>
      <c r="C24" s="105"/>
      <c r="D24" s="106"/>
      <c r="E24" s="105"/>
      <c r="F24" s="106"/>
      <c r="G24" s="105">
        <v>16</v>
      </c>
      <c r="H24" s="106">
        <v>0.00013105154481003918</v>
      </c>
    </row>
    <row r="25" spans="1:8" ht="12">
      <c r="A25" s="166" t="s">
        <v>2</v>
      </c>
      <c r="B25" s="167"/>
      <c r="C25" s="101">
        <v>131746</v>
      </c>
      <c r="D25" s="102">
        <v>0.9316070090087541</v>
      </c>
      <c r="E25" s="101">
        <v>9656</v>
      </c>
      <c r="F25" s="102">
        <v>0.06827985122120239</v>
      </c>
      <c r="G25" s="101">
        <v>141418</v>
      </c>
      <c r="H25" s="103">
        <v>1</v>
      </c>
    </row>
    <row r="26" spans="1:8" ht="12">
      <c r="A26" s="159" t="s">
        <v>55</v>
      </c>
      <c r="B26" s="160"/>
      <c r="C26" s="160"/>
      <c r="D26" s="160"/>
      <c r="E26" s="160"/>
      <c r="F26" s="160"/>
      <c r="G26" s="160"/>
      <c r="H26" s="161"/>
    </row>
    <row r="29" ht="12">
      <c r="B29" s="125" t="s">
        <v>230</v>
      </c>
    </row>
  </sheetData>
  <sheetProtection/>
  <mergeCells count="8">
    <mergeCell ref="A1:H1"/>
    <mergeCell ref="A2:H2"/>
    <mergeCell ref="A26:H26"/>
    <mergeCell ref="B3:B4"/>
    <mergeCell ref="C3:D3"/>
    <mergeCell ref="E3:F3"/>
    <mergeCell ref="G3:H3"/>
    <mergeCell ref="A25:B25"/>
  </mergeCells>
  <hyperlinks>
    <hyperlink ref="J1" location="Indice!A8" display="Volver"/>
    <hyperlink ref="B29" location="Indice!A8" display="Volver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0"/>
  <sheetViews>
    <sheetView showGridLines="0" zoomScale="80" zoomScaleNormal="80" zoomScalePageLayoutView="0" workbookViewId="0" topLeftCell="A1">
      <selection activeCell="A1" sqref="A1:P1"/>
    </sheetView>
  </sheetViews>
  <sheetFormatPr defaultColWidth="11.421875" defaultRowHeight="12.75"/>
  <cols>
    <col min="1" max="1" width="11.421875" style="10" customWidth="1"/>
    <col min="2" max="2" width="80.8515625" style="10" bestFit="1" customWidth="1"/>
    <col min="3" max="3" width="8.140625" style="10" bestFit="1" customWidth="1"/>
    <col min="4" max="4" width="7.140625" style="10" bestFit="1" customWidth="1"/>
    <col min="5" max="5" width="7.00390625" style="10" bestFit="1" customWidth="1"/>
    <col min="6" max="6" width="7.140625" style="10" bestFit="1" customWidth="1"/>
    <col min="7" max="7" width="8.140625" style="10" bestFit="1" customWidth="1"/>
    <col min="8" max="8" width="7.140625" style="10" bestFit="1" customWidth="1"/>
    <col min="9" max="9" width="8.140625" style="10" bestFit="1" customWidth="1"/>
    <col min="10" max="10" width="7.140625" style="10" bestFit="1" customWidth="1"/>
    <col min="11" max="11" width="8.140625" style="10" bestFit="1" customWidth="1"/>
    <col min="12" max="12" width="7.140625" style="10" bestFit="1" customWidth="1"/>
    <col min="13" max="13" width="8.140625" style="10" bestFit="1" customWidth="1"/>
    <col min="14" max="14" width="7.140625" style="10" bestFit="1" customWidth="1"/>
    <col min="15" max="15" width="9.421875" style="10" bestFit="1" customWidth="1"/>
    <col min="16" max="16" width="7.140625" style="10" bestFit="1" customWidth="1"/>
    <col min="17" max="17" width="5.140625" style="10" customWidth="1"/>
    <col min="18" max="16384" width="11.421875" style="10" customWidth="1"/>
  </cols>
  <sheetData>
    <row r="1" spans="1:18" ht="12.75" customHeight="1">
      <c r="A1" s="153" t="s">
        <v>215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5"/>
      <c r="R1" s="125" t="s">
        <v>230</v>
      </c>
    </row>
    <row r="2" spans="1:16" ht="13.5" customHeight="1">
      <c r="A2" s="156" t="s">
        <v>294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</row>
    <row r="3" spans="1:16" ht="12">
      <c r="A3" s="180" t="s">
        <v>0</v>
      </c>
      <c r="B3" s="162" t="s">
        <v>47</v>
      </c>
      <c r="C3" s="185" t="s">
        <v>286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76" t="s">
        <v>2</v>
      </c>
      <c r="P3" s="177"/>
    </row>
    <row r="4" spans="1:16" ht="12">
      <c r="A4" s="180"/>
      <c r="B4" s="162"/>
      <c r="C4" s="187" t="s">
        <v>284</v>
      </c>
      <c r="D4" s="188"/>
      <c r="E4" s="183" t="s">
        <v>50</v>
      </c>
      <c r="F4" s="183"/>
      <c r="G4" s="184" t="s">
        <v>51</v>
      </c>
      <c r="H4" s="184"/>
      <c r="I4" s="182" t="s">
        <v>52</v>
      </c>
      <c r="J4" s="182"/>
      <c r="K4" s="182" t="s">
        <v>53</v>
      </c>
      <c r="L4" s="182"/>
      <c r="M4" s="182" t="s">
        <v>54</v>
      </c>
      <c r="N4" s="182"/>
      <c r="O4" s="178"/>
      <c r="P4" s="179"/>
    </row>
    <row r="5" spans="1:16" ht="12">
      <c r="A5" s="87" t="s">
        <v>3</v>
      </c>
      <c r="B5" s="163"/>
      <c r="C5" s="135" t="s">
        <v>57</v>
      </c>
      <c r="D5" s="137" t="s">
        <v>5</v>
      </c>
      <c r="E5" s="137" t="s">
        <v>57</v>
      </c>
      <c r="F5" s="137" t="s">
        <v>5</v>
      </c>
      <c r="G5" s="137" t="s">
        <v>57</v>
      </c>
      <c r="H5" s="137" t="s">
        <v>5</v>
      </c>
      <c r="I5" s="137" t="s">
        <v>57</v>
      </c>
      <c r="J5" s="137" t="s">
        <v>5</v>
      </c>
      <c r="K5" s="137" t="s">
        <v>57</v>
      </c>
      <c r="L5" s="137" t="s">
        <v>5</v>
      </c>
      <c r="M5" s="137" t="s">
        <v>57</v>
      </c>
      <c r="N5" s="137" t="s">
        <v>5</v>
      </c>
      <c r="O5" s="137" t="s">
        <v>57</v>
      </c>
      <c r="P5" s="139" t="s">
        <v>5</v>
      </c>
    </row>
    <row r="6" spans="1:17" ht="12">
      <c r="A6" s="99" t="s">
        <v>29</v>
      </c>
      <c r="B6" s="52" t="s">
        <v>30</v>
      </c>
      <c r="C6" s="73">
        <v>296</v>
      </c>
      <c r="D6" s="75">
        <v>0.023099734665209926</v>
      </c>
      <c r="E6" s="73">
        <v>628</v>
      </c>
      <c r="F6" s="75">
        <v>0.07214244686961517</v>
      </c>
      <c r="G6" s="73">
        <v>410</v>
      </c>
      <c r="H6" s="75">
        <v>0.035798480747402425</v>
      </c>
      <c r="I6" s="73">
        <v>1178</v>
      </c>
      <c r="J6" s="75">
        <v>0.02366412213740458</v>
      </c>
      <c r="K6" s="73">
        <v>487</v>
      </c>
      <c r="L6" s="75">
        <v>0.012564175330873817</v>
      </c>
      <c r="M6" s="73">
        <v>261</v>
      </c>
      <c r="N6" s="75">
        <v>0.013112283345892992</v>
      </c>
      <c r="O6" s="73">
        <v>3260</v>
      </c>
      <c r="P6" s="75">
        <v>0.023052228146346294</v>
      </c>
      <c r="Q6" s="124"/>
    </row>
    <row r="7" spans="1:17" ht="12">
      <c r="A7" s="100" t="s">
        <v>6</v>
      </c>
      <c r="B7" s="55" t="s">
        <v>7</v>
      </c>
      <c r="C7" s="80">
        <v>118</v>
      </c>
      <c r="D7" s="79">
        <v>0.009208678008428282</v>
      </c>
      <c r="E7" s="80">
        <v>323</v>
      </c>
      <c r="F7" s="79">
        <v>0.03710511200459506</v>
      </c>
      <c r="G7" s="80">
        <v>993</v>
      </c>
      <c r="H7" s="79">
        <v>0.08670217410285515</v>
      </c>
      <c r="I7" s="80">
        <v>4020</v>
      </c>
      <c r="J7" s="79">
        <v>0.08075532342306146</v>
      </c>
      <c r="K7" s="80">
        <v>7441</v>
      </c>
      <c r="L7" s="79">
        <v>0.1919713113696757</v>
      </c>
      <c r="M7" s="80">
        <v>5885</v>
      </c>
      <c r="N7" s="79">
        <v>0.2956543582014569</v>
      </c>
      <c r="O7" s="80">
        <v>18780</v>
      </c>
      <c r="P7" s="79">
        <v>0.13279780508846115</v>
      </c>
      <c r="Q7" s="124"/>
    </row>
    <row r="8" spans="1:17" ht="12">
      <c r="A8" s="100" t="s">
        <v>43</v>
      </c>
      <c r="B8" s="55" t="s">
        <v>44</v>
      </c>
      <c r="C8" s="80">
        <v>16</v>
      </c>
      <c r="D8" s="79">
        <v>0.0012486343062275637</v>
      </c>
      <c r="E8" s="80">
        <v>83</v>
      </c>
      <c r="F8" s="79">
        <v>0.009534750143595635</v>
      </c>
      <c r="G8" s="80">
        <v>121</v>
      </c>
      <c r="H8" s="79">
        <v>0.010564917488867545</v>
      </c>
      <c r="I8" s="80">
        <v>161</v>
      </c>
      <c r="J8" s="79">
        <v>0.0032342306147047006</v>
      </c>
      <c r="K8" s="80">
        <v>125</v>
      </c>
      <c r="L8" s="79">
        <v>0.0032248909986842445</v>
      </c>
      <c r="M8" s="80">
        <v>117</v>
      </c>
      <c r="N8" s="79">
        <v>0.00587792012057272</v>
      </c>
      <c r="O8" s="80">
        <v>623</v>
      </c>
      <c r="P8" s="79">
        <v>0.004405379796065564</v>
      </c>
      <c r="Q8" s="124"/>
    </row>
    <row r="9" spans="1:17" ht="12">
      <c r="A9" s="100" t="s">
        <v>33</v>
      </c>
      <c r="B9" s="55" t="s">
        <v>34</v>
      </c>
      <c r="C9" s="80">
        <v>205</v>
      </c>
      <c r="D9" s="79">
        <v>0.01599812704854066</v>
      </c>
      <c r="E9" s="80">
        <v>28</v>
      </c>
      <c r="F9" s="79">
        <v>0.0032165422171165996</v>
      </c>
      <c r="G9" s="80">
        <v>106</v>
      </c>
      <c r="H9" s="79">
        <v>0.009255216973718677</v>
      </c>
      <c r="I9" s="80">
        <v>1490</v>
      </c>
      <c r="J9" s="79">
        <v>0.029931699477701888</v>
      </c>
      <c r="K9" s="80">
        <v>950</v>
      </c>
      <c r="L9" s="79">
        <v>0.024509171590000257</v>
      </c>
      <c r="M9" s="80">
        <v>275</v>
      </c>
      <c r="N9" s="79">
        <v>0.013815624215021352</v>
      </c>
      <c r="O9" s="80">
        <v>3054</v>
      </c>
      <c r="P9" s="79">
        <v>0.021595553607037295</v>
      </c>
      <c r="Q9" s="124"/>
    </row>
    <row r="10" spans="1:17" ht="12">
      <c r="A10" s="100" t="s">
        <v>37</v>
      </c>
      <c r="B10" s="55" t="s">
        <v>38</v>
      </c>
      <c r="C10" s="80">
        <v>26</v>
      </c>
      <c r="D10" s="79">
        <v>0.002029030747619791</v>
      </c>
      <c r="E10" s="80">
        <v>11</v>
      </c>
      <c r="F10" s="79">
        <v>0.001263641585295807</v>
      </c>
      <c r="G10" s="80">
        <v>61</v>
      </c>
      <c r="H10" s="79">
        <v>0.005326115428272068</v>
      </c>
      <c r="I10" s="80">
        <v>1408</v>
      </c>
      <c r="J10" s="79">
        <v>0.028284451586982725</v>
      </c>
      <c r="K10" s="80">
        <v>367</v>
      </c>
      <c r="L10" s="79">
        <v>0.009468279972136942</v>
      </c>
      <c r="M10" s="80">
        <v>73</v>
      </c>
      <c r="N10" s="79">
        <v>0.0036674202461693044</v>
      </c>
      <c r="O10" s="80">
        <v>1946</v>
      </c>
      <c r="P10" s="79">
        <v>0.01376062453153064</v>
      </c>
      <c r="Q10" s="124"/>
    </row>
    <row r="11" spans="1:17" ht="12">
      <c r="A11" s="100" t="s">
        <v>49</v>
      </c>
      <c r="B11" s="55" t="s">
        <v>28</v>
      </c>
      <c r="C11" s="80">
        <v>138</v>
      </c>
      <c r="D11" s="79">
        <v>0.010769470891212735</v>
      </c>
      <c r="E11" s="80">
        <v>193</v>
      </c>
      <c r="F11" s="79">
        <v>0.022171165996553704</v>
      </c>
      <c r="G11" s="80">
        <v>450</v>
      </c>
      <c r="H11" s="79">
        <v>0.03929101545446608</v>
      </c>
      <c r="I11" s="80">
        <v>2531</v>
      </c>
      <c r="J11" s="79">
        <v>0.05084371233427079</v>
      </c>
      <c r="K11" s="80">
        <v>2025</v>
      </c>
      <c r="L11" s="79">
        <v>0.05224323417868476</v>
      </c>
      <c r="M11" s="80">
        <v>542</v>
      </c>
      <c r="N11" s="79">
        <v>0.027229339361969356</v>
      </c>
      <c r="O11" s="80">
        <v>5879</v>
      </c>
      <c r="P11" s="79">
        <v>0.04157179425532818</v>
      </c>
      <c r="Q11" s="124"/>
    </row>
    <row r="12" spans="1:17" ht="12">
      <c r="A12" s="100" t="s">
        <v>22</v>
      </c>
      <c r="B12" s="55" t="s">
        <v>23</v>
      </c>
      <c r="C12" s="80">
        <v>19</v>
      </c>
      <c r="D12" s="79">
        <v>0.0014827532386452317</v>
      </c>
      <c r="E12" s="80">
        <v>99</v>
      </c>
      <c r="F12" s="79">
        <v>0.011372774267662263</v>
      </c>
      <c r="G12" s="80">
        <v>122</v>
      </c>
      <c r="H12" s="79">
        <v>0.010652230856544136</v>
      </c>
      <c r="I12" s="80">
        <v>4730</v>
      </c>
      <c r="J12" s="79">
        <v>0.09501807955002009</v>
      </c>
      <c r="K12" s="80">
        <v>2606</v>
      </c>
      <c r="L12" s="79">
        <v>0.06723252754056913</v>
      </c>
      <c r="M12" s="80">
        <v>1455</v>
      </c>
      <c r="N12" s="79">
        <v>0.07309721175584025</v>
      </c>
      <c r="O12" s="80">
        <v>9031</v>
      </c>
      <c r="P12" s="79">
        <v>0.0638603289538814</v>
      </c>
      <c r="Q12" s="124"/>
    </row>
    <row r="13" spans="1:17" ht="12">
      <c r="A13" s="100" t="s">
        <v>41</v>
      </c>
      <c r="B13" s="55" t="s">
        <v>42</v>
      </c>
      <c r="C13" s="80">
        <v>16</v>
      </c>
      <c r="D13" s="79">
        <v>0.0012486343062275637</v>
      </c>
      <c r="E13" s="80">
        <v>144</v>
      </c>
      <c r="F13" s="79">
        <v>0.016542217116599655</v>
      </c>
      <c r="G13" s="80">
        <v>164</v>
      </c>
      <c r="H13" s="79">
        <v>0.01431939229896097</v>
      </c>
      <c r="I13" s="80">
        <v>243</v>
      </c>
      <c r="J13" s="79">
        <v>0.004881478505423865</v>
      </c>
      <c r="K13" s="80">
        <v>182</v>
      </c>
      <c r="L13" s="79">
        <v>0.00469544129408426</v>
      </c>
      <c r="M13" s="80">
        <v>57</v>
      </c>
      <c r="N13" s="79">
        <v>0.0028636021100226076</v>
      </c>
      <c r="O13" s="80">
        <v>806</v>
      </c>
      <c r="P13" s="79">
        <v>0.005699415915937151</v>
      </c>
      <c r="Q13" s="124"/>
    </row>
    <row r="14" spans="1:17" ht="12">
      <c r="A14" s="100" t="s">
        <v>20</v>
      </c>
      <c r="B14" s="55" t="s">
        <v>21</v>
      </c>
      <c r="C14" s="80">
        <v>121</v>
      </c>
      <c r="D14" s="79">
        <v>0.00944279694084595</v>
      </c>
      <c r="E14" s="80">
        <v>32</v>
      </c>
      <c r="F14" s="79">
        <v>0.003676048248133257</v>
      </c>
      <c r="G14" s="80">
        <v>162</v>
      </c>
      <c r="H14" s="79">
        <v>0.014144765563607789</v>
      </c>
      <c r="I14" s="80">
        <v>2297</v>
      </c>
      <c r="J14" s="79">
        <v>0.04614302932904781</v>
      </c>
      <c r="K14" s="80">
        <v>4151</v>
      </c>
      <c r="L14" s="79">
        <v>0.10709218028430639</v>
      </c>
      <c r="M14" s="80">
        <v>2618</v>
      </c>
      <c r="N14" s="79">
        <v>0.13152474252700327</v>
      </c>
      <c r="O14" s="80">
        <v>9381</v>
      </c>
      <c r="P14" s="79">
        <v>0.06633526142358116</v>
      </c>
      <c r="Q14" s="124"/>
    </row>
    <row r="15" spans="1:17" ht="12">
      <c r="A15" s="100" t="s">
        <v>14</v>
      </c>
      <c r="B15" s="55" t="s">
        <v>15</v>
      </c>
      <c r="C15" s="80">
        <v>1279</v>
      </c>
      <c r="D15" s="79">
        <v>0.09981270485406586</v>
      </c>
      <c r="E15" s="80">
        <v>2989</v>
      </c>
      <c r="F15" s="79">
        <v>0.343365881677197</v>
      </c>
      <c r="G15" s="80">
        <v>2294</v>
      </c>
      <c r="H15" s="79">
        <v>0.20029686545010042</v>
      </c>
      <c r="I15" s="80">
        <v>3858</v>
      </c>
      <c r="J15" s="79">
        <v>0.07750100441944556</v>
      </c>
      <c r="K15" s="80">
        <v>1372</v>
      </c>
      <c r="L15" s="79">
        <v>0.03539640360155827</v>
      </c>
      <c r="M15" s="80">
        <v>976</v>
      </c>
      <c r="N15" s="79">
        <v>0.049032906304948505</v>
      </c>
      <c r="O15" s="80">
        <v>12768</v>
      </c>
      <c r="P15" s="79">
        <v>0.09028553649464707</v>
      </c>
      <c r="Q15" s="124"/>
    </row>
    <row r="16" spans="1:17" ht="12">
      <c r="A16" s="100" t="s">
        <v>10</v>
      </c>
      <c r="B16" s="55" t="s">
        <v>11</v>
      </c>
      <c r="C16" s="80">
        <v>515</v>
      </c>
      <c r="D16" s="79">
        <v>0.0401904167316997</v>
      </c>
      <c r="E16" s="80">
        <v>571</v>
      </c>
      <c r="F16" s="79">
        <v>0.0655944859276278</v>
      </c>
      <c r="G16" s="80">
        <v>1722</v>
      </c>
      <c r="H16" s="79">
        <v>0.1503536191390902</v>
      </c>
      <c r="I16" s="80">
        <v>7572</v>
      </c>
      <c r="J16" s="79">
        <v>0.15210928083567699</v>
      </c>
      <c r="K16" s="80">
        <v>5623</v>
      </c>
      <c r="L16" s="79">
        <v>0.14506849668481206</v>
      </c>
      <c r="M16" s="80">
        <v>1887</v>
      </c>
      <c r="N16" s="79">
        <v>0.09480030143180106</v>
      </c>
      <c r="O16" s="80">
        <v>17890</v>
      </c>
      <c r="P16" s="79">
        <v>0.12650440537979607</v>
      </c>
      <c r="Q16" s="124"/>
    </row>
    <row r="17" spans="1:17" ht="12">
      <c r="A17" s="100" t="s">
        <v>39</v>
      </c>
      <c r="B17" s="55" t="s">
        <v>40</v>
      </c>
      <c r="C17" s="80">
        <v>44</v>
      </c>
      <c r="D17" s="79">
        <v>0.0034337443421257998</v>
      </c>
      <c r="E17" s="80">
        <v>121</v>
      </c>
      <c r="F17" s="79">
        <v>0.013900057438253876</v>
      </c>
      <c r="G17" s="80">
        <v>194</v>
      </c>
      <c r="H17" s="79">
        <v>0.01693879332925871</v>
      </c>
      <c r="I17" s="80">
        <v>1044</v>
      </c>
      <c r="J17" s="79">
        <v>0.02097227802330253</v>
      </c>
      <c r="K17" s="80">
        <v>489</v>
      </c>
      <c r="L17" s="79">
        <v>0.012615773586852765</v>
      </c>
      <c r="M17" s="80">
        <v>171</v>
      </c>
      <c r="N17" s="79">
        <v>0.008590806330067821</v>
      </c>
      <c r="O17" s="80">
        <v>2063</v>
      </c>
      <c r="P17" s="79">
        <v>0.01458795909997313</v>
      </c>
      <c r="Q17" s="124"/>
    </row>
    <row r="18" spans="1:17" ht="12">
      <c r="A18" s="100" t="s">
        <v>16</v>
      </c>
      <c r="B18" s="55" t="s">
        <v>17</v>
      </c>
      <c r="C18" s="80">
        <v>136</v>
      </c>
      <c r="D18" s="79">
        <v>0.01061339160293429</v>
      </c>
      <c r="E18" s="80">
        <v>124</v>
      </c>
      <c r="F18" s="79">
        <v>0.01424468696151637</v>
      </c>
      <c r="G18" s="80">
        <v>319</v>
      </c>
      <c r="H18" s="79">
        <v>0.027852964288832622</v>
      </c>
      <c r="I18" s="80">
        <v>5635</v>
      </c>
      <c r="J18" s="79">
        <v>0.11319807151466453</v>
      </c>
      <c r="K18" s="80">
        <v>4532</v>
      </c>
      <c r="L18" s="79">
        <v>0.11692164804829597</v>
      </c>
      <c r="M18" s="80">
        <v>957</v>
      </c>
      <c r="N18" s="79">
        <v>0.0480783722682743</v>
      </c>
      <c r="O18" s="80">
        <v>11703</v>
      </c>
      <c r="P18" s="79">
        <v>0.0827546705511321</v>
      </c>
      <c r="Q18" s="124"/>
    </row>
    <row r="19" spans="1:17" ht="12">
      <c r="A19" s="100" t="s">
        <v>12</v>
      </c>
      <c r="B19" s="55" t="s">
        <v>13</v>
      </c>
      <c r="C19" s="80">
        <v>334</v>
      </c>
      <c r="D19" s="79">
        <v>0.02606524114250039</v>
      </c>
      <c r="E19" s="80">
        <v>1224</v>
      </c>
      <c r="F19" s="79">
        <v>0.14060884549109706</v>
      </c>
      <c r="G19" s="80">
        <v>1605</v>
      </c>
      <c r="H19" s="79">
        <v>0.14013795512092903</v>
      </c>
      <c r="I19" s="80">
        <v>5006</v>
      </c>
      <c r="J19" s="79">
        <v>0.10056247488951386</v>
      </c>
      <c r="K19" s="80">
        <v>4842</v>
      </c>
      <c r="L19" s="79">
        <v>0.12491937772503289</v>
      </c>
      <c r="M19" s="80">
        <v>2941</v>
      </c>
      <c r="N19" s="79">
        <v>0.1477518211504647</v>
      </c>
      <c r="O19" s="80">
        <v>15952</v>
      </c>
      <c r="P19" s="79">
        <v>0.11280035073328713</v>
      </c>
      <c r="Q19" s="124"/>
    </row>
    <row r="20" spans="1:17" ht="12">
      <c r="A20" s="100" t="s">
        <v>24</v>
      </c>
      <c r="B20" s="55" t="s">
        <v>25</v>
      </c>
      <c r="C20" s="80">
        <v>5718</v>
      </c>
      <c r="D20" s="79">
        <v>0.4462306851880755</v>
      </c>
      <c r="E20" s="80">
        <v>96</v>
      </c>
      <c r="F20" s="79">
        <v>0.01102814474439977</v>
      </c>
      <c r="G20" s="80">
        <v>4</v>
      </c>
      <c r="H20" s="79">
        <v>0.00034925347070636516</v>
      </c>
      <c r="I20" s="80">
        <v>19</v>
      </c>
      <c r="J20" s="79">
        <v>0.0003816793893129771</v>
      </c>
      <c r="K20" s="80">
        <v>7</v>
      </c>
      <c r="L20" s="79">
        <v>0.0001805938959263177</v>
      </c>
      <c r="M20" s="80">
        <v>3</v>
      </c>
      <c r="N20" s="79">
        <v>0.00015071590052750564</v>
      </c>
      <c r="O20" s="80">
        <v>5847</v>
      </c>
      <c r="P20" s="79">
        <v>0.04134551471524134</v>
      </c>
      <c r="Q20" s="124"/>
    </row>
    <row r="21" spans="1:17" ht="12">
      <c r="A21" s="100" t="s">
        <v>35</v>
      </c>
      <c r="B21" s="55" t="s">
        <v>36</v>
      </c>
      <c r="C21" s="80">
        <v>332</v>
      </c>
      <c r="D21" s="79">
        <v>0.025909161854221943</v>
      </c>
      <c r="E21" s="80">
        <v>573</v>
      </c>
      <c r="F21" s="79">
        <v>0.06582423894313613</v>
      </c>
      <c r="G21" s="80">
        <v>474</v>
      </c>
      <c r="H21" s="79">
        <v>0.04138653627870427</v>
      </c>
      <c r="I21" s="80">
        <v>429</v>
      </c>
      <c r="J21" s="79">
        <v>0.008617918842908799</v>
      </c>
      <c r="K21" s="80">
        <v>156</v>
      </c>
      <c r="L21" s="79">
        <v>0.004024663966357937</v>
      </c>
      <c r="M21" s="80">
        <v>85</v>
      </c>
      <c r="N21" s="79">
        <v>0.004270283848279327</v>
      </c>
      <c r="O21" s="80">
        <v>2049</v>
      </c>
      <c r="P21" s="79">
        <v>0.014488961801185139</v>
      </c>
      <c r="Q21" s="124"/>
    </row>
    <row r="22" spans="1:17" ht="12">
      <c r="A22" s="100" t="s">
        <v>26</v>
      </c>
      <c r="B22" s="55" t="s">
        <v>27</v>
      </c>
      <c r="C22" s="80">
        <v>272</v>
      </c>
      <c r="D22" s="79">
        <v>0.02122678320586858</v>
      </c>
      <c r="E22" s="80">
        <v>387</v>
      </c>
      <c r="F22" s="79">
        <v>0.04445720850086157</v>
      </c>
      <c r="G22" s="80">
        <v>442</v>
      </c>
      <c r="H22" s="79">
        <v>0.03859250851305335</v>
      </c>
      <c r="I22" s="80">
        <v>1521</v>
      </c>
      <c r="J22" s="79">
        <v>0.030554439533949377</v>
      </c>
      <c r="K22" s="80">
        <v>1143</v>
      </c>
      <c r="L22" s="79">
        <v>0.02948840329196873</v>
      </c>
      <c r="M22" s="80">
        <v>709</v>
      </c>
      <c r="N22" s="79">
        <v>0.0356191911580005</v>
      </c>
      <c r="O22" s="80">
        <v>4474</v>
      </c>
      <c r="P22" s="79">
        <v>0.03163670819839059</v>
      </c>
      <c r="Q22" s="124"/>
    </row>
    <row r="23" spans="1:17" ht="12">
      <c r="A23" s="100" t="s">
        <v>18</v>
      </c>
      <c r="B23" s="55" t="s">
        <v>48</v>
      </c>
      <c r="C23" s="80">
        <v>186</v>
      </c>
      <c r="D23" s="79">
        <v>0.014515373809895427</v>
      </c>
      <c r="E23" s="80">
        <v>964</v>
      </c>
      <c r="F23" s="79">
        <v>0.11074095347501436</v>
      </c>
      <c r="G23" s="80">
        <v>1679</v>
      </c>
      <c r="H23" s="79">
        <v>0.14659914432899676</v>
      </c>
      <c r="I23" s="80">
        <v>6229</v>
      </c>
      <c r="J23" s="79">
        <v>0.12513057452792287</v>
      </c>
      <c r="K23" s="80">
        <v>1910</v>
      </c>
      <c r="L23" s="79">
        <v>0.04927633445989526</v>
      </c>
      <c r="M23" s="80">
        <v>695</v>
      </c>
      <c r="N23" s="79">
        <v>0.03491585028887214</v>
      </c>
      <c r="O23" s="80">
        <v>11663</v>
      </c>
      <c r="P23" s="79">
        <v>0.08247182112602357</v>
      </c>
      <c r="Q23" s="124"/>
    </row>
    <row r="24" spans="1:17" ht="12">
      <c r="A24" s="100" t="s">
        <v>31</v>
      </c>
      <c r="B24" s="55" t="s">
        <v>233</v>
      </c>
      <c r="C24" s="80">
        <v>3043</v>
      </c>
      <c r="D24" s="79">
        <v>0.23747463711565475</v>
      </c>
      <c r="E24" s="80">
        <v>115</v>
      </c>
      <c r="F24" s="79">
        <v>0.013210798391728892</v>
      </c>
      <c r="G24" s="80">
        <v>131</v>
      </c>
      <c r="H24" s="79">
        <v>0.011438051165633458</v>
      </c>
      <c r="I24" s="80">
        <v>409</v>
      </c>
      <c r="J24" s="79">
        <v>0.008216151064684611</v>
      </c>
      <c r="K24" s="80">
        <v>353</v>
      </c>
      <c r="L24" s="79">
        <v>0.009107092180284307</v>
      </c>
      <c r="M24" s="80">
        <v>198</v>
      </c>
      <c r="N24" s="79">
        <v>0.009947249434815373</v>
      </c>
      <c r="O24" s="80">
        <v>4249</v>
      </c>
      <c r="P24" s="79">
        <v>0.03004568018215503</v>
      </c>
      <c r="Q24" s="124"/>
    </row>
    <row r="25" spans="1:17" ht="12">
      <c r="A25" s="19"/>
      <c r="B25" s="83" t="s">
        <v>277</v>
      </c>
      <c r="C25" s="84">
        <v>0</v>
      </c>
      <c r="D25" s="86">
        <v>0</v>
      </c>
      <c r="E25" s="84">
        <v>0</v>
      </c>
      <c r="F25" s="86">
        <v>0</v>
      </c>
      <c r="G25" s="84">
        <v>0</v>
      </c>
      <c r="H25" s="86">
        <v>0</v>
      </c>
      <c r="I25" s="84">
        <v>0</v>
      </c>
      <c r="J25" s="86">
        <v>0</v>
      </c>
      <c r="K25" s="84">
        <v>0</v>
      </c>
      <c r="L25" s="86">
        <v>0</v>
      </c>
      <c r="M25" s="84">
        <v>0</v>
      </c>
      <c r="N25" s="86">
        <v>0</v>
      </c>
      <c r="O25" s="84">
        <v>0</v>
      </c>
      <c r="P25" s="86">
        <v>0</v>
      </c>
      <c r="Q25" s="124"/>
    </row>
    <row r="26" spans="1:16" ht="12">
      <c r="A26" s="166" t="s">
        <v>2</v>
      </c>
      <c r="B26" s="167"/>
      <c r="C26" s="101">
        <v>12814</v>
      </c>
      <c r="D26" s="102">
        <v>1</v>
      </c>
      <c r="E26" s="101">
        <v>8705</v>
      </c>
      <c r="F26" s="102">
        <v>0.9999999999999998</v>
      </c>
      <c r="G26" s="101">
        <v>11453</v>
      </c>
      <c r="H26" s="102">
        <v>1.0000000000000002</v>
      </c>
      <c r="I26" s="101">
        <v>49780</v>
      </c>
      <c r="J26" s="102">
        <v>0.9999999999999999</v>
      </c>
      <c r="K26" s="101">
        <v>38761</v>
      </c>
      <c r="L26" s="102">
        <v>1</v>
      </c>
      <c r="M26" s="101">
        <v>19905</v>
      </c>
      <c r="N26" s="102">
        <v>1</v>
      </c>
      <c r="O26" s="101">
        <v>141418</v>
      </c>
      <c r="P26" s="103">
        <v>0.9999999999999999</v>
      </c>
    </row>
    <row r="27" spans="1:16" ht="12">
      <c r="A27" s="159" t="s">
        <v>55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1"/>
    </row>
    <row r="30" ht="12">
      <c r="B30" s="125" t="s">
        <v>230</v>
      </c>
    </row>
  </sheetData>
  <sheetProtection/>
  <mergeCells count="14">
    <mergeCell ref="G4:H4"/>
    <mergeCell ref="I4:J4"/>
    <mergeCell ref="K4:L4"/>
    <mergeCell ref="M4:N4"/>
    <mergeCell ref="A27:P27"/>
    <mergeCell ref="A26:B26"/>
    <mergeCell ref="C3:N3"/>
    <mergeCell ref="O3:P4"/>
    <mergeCell ref="A2:P2"/>
    <mergeCell ref="A1:P1"/>
    <mergeCell ref="A3:A4"/>
    <mergeCell ref="B3:B5"/>
    <mergeCell ref="C4:D4"/>
    <mergeCell ref="E4:F4"/>
  </mergeCells>
  <hyperlinks>
    <hyperlink ref="R1" location="Indice!A8" display="Volver"/>
    <hyperlink ref="B30" location="Indice!A8" display="Volver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showGridLines="0" zoomScale="80" zoomScaleNormal="80" zoomScalePageLayoutView="0" workbookViewId="0" topLeftCell="A1">
      <selection activeCell="A1" sqref="A1:F1"/>
    </sheetView>
  </sheetViews>
  <sheetFormatPr defaultColWidth="11.421875" defaultRowHeight="12.75"/>
  <cols>
    <col min="1" max="1" width="8.00390625" style="10" customWidth="1"/>
    <col min="2" max="2" width="18.8515625" style="10" bestFit="1" customWidth="1"/>
    <col min="3" max="3" width="81.00390625" style="10" bestFit="1" customWidth="1"/>
    <col min="4" max="4" width="12.7109375" style="10" bestFit="1" customWidth="1"/>
    <col min="5" max="5" width="11.57421875" style="10" customWidth="1"/>
    <col min="6" max="6" width="8.00390625" style="10" bestFit="1" customWidth="1"/>
    <col min="7" max="7" width="4.57421875" style="10" customWidth="1"/>
    <col min="8" max="16384" width="11.421875" style="10" customWidth="1"/>
  </cols>
  <sheetData>
    <row r="1" spans="1:8" ht="12">
      <c r="A1" s="153" t="s">
        <v>216</v>
      </c>
      <c r="B1" s="154"/>
      <c r="C1" s="154"/>
      <c r="D1" s="154"/>
      <c r="E1" s="154"/>
      <c r="F1" s="155"/>
      <c r="H1" s="125" t="s">
        <v>230</v>
      </c>
    </row>
    <row r="2" spans="1:6" ht="12">
      <c r="A2" s="156" t="s">
        <v>295</v>
      </c>
      <c r="B2" s="157"/>
      <c r="C2" s="157"/>
      <c r="D2" s="157"/>
      <c r="E2" s="157"/>
      <c r="F2" s="158"/>
    </row>
    <row r="3" spans="1:6" ht="40.5" customHeight="1">
      <c r="A3" s="140" t="s">
        <v>57</v>
      </c>
      <c r="B3" s="127" t="s">
        <v>58</v>
      </c>
      <c r="C3" s="127" t="s">
        <v>47</v>
      </c>
      <c r="D3" s="141" t="s">
        <v>4</v>
      </c>
      <c r="E3" s="141" t="s">
        <v>59</v>
      </c>
      <c r="F3" s="142" t="s">
        <v>5</v>
      </c>
    </row>
    <row r="4" spans="1:6" ht="12">
      <c r="A4" s="11">
        <v>1</v>
      </c>
      <c r="B4" s="91" t="s">
        <v>61</v>
      </c>
      <c r="C4" s="52" t="s">
        <v>62</v>
      </c>
      <c r="D4" s="74">
        <v>18719</v>
      </c>
      <c r="E4" s="74">
        <v>1390.1424328495136</v>
      </c>
      <c r="F4" s="92">
        <v>0.10918943512447794</v>
      </c>
    </row>
    <row r="5" spans="1:6" ht="12">
      <c r="A5" s="15">
        <v>2</v>
      </c>
      <c r="B5" s="93" t="s">
        <v>63</v>
      </c>
      <c r="C5" s="55" t="s">
        <v>64</v>
      </c>
      <c r="D5" s="71">
        <v>9741</v>
      </c>
      <c r="E5" s="71">
        <v>723.4028227142002</v>
      </c>
      <c r="F5" s="94">
        <v>0.056820037798362075</v>
      </c>
    </row>
    <row r="6" spans="1:6" ht="12">
      <c r="A6" s="15">
        <v>3</v>
      </c>
      <c r="B6" s="93" t="s">
        <v>65</v>
      </c>
      <c r="C6" s="55" t="s">
        <v>66</v>
      </c>
      <c r="D6" s="71">
        <v>18461</v>
      </c>
      <c r="E6" s="71">
        <v>1370.982395044333</v>
      </c>
      <c r="F6" s="94">
        <v>0.10768450033831868</v>
      </c>
    </row>
    <row r="7" spans="1:6" ht="12">
      <c r="A7" s="15"/>
      <c r="B7" s="95" t="s">
        <v>67</v>
      </c>
      <c r="C7" s="76" t="s">
        <v>302</v>
      </c>
      <c r="D7" s="78">
        <v>7865</v>
      </c>
      <c r="E7" s="78">
        <v>584.0840982083138</v>
      </c>
      <c r="F7" s="96"/>
    </row>
    <row r="8" spans="1:6" ht="12">
      <c r="A8" s="15"/>
      <c r="B8" s="95" t="s">
        <v>71</v>
      </c>
      <c r="C8" s="76" t="s">
        <v>72</v>
      </c>
      <c r="D8" s="78">
        <v>1120</v>
      </c>
      <c r="E8" s="78">
        <v>83.17535791396203</v>
      </c>
      <c r="F8" s="96"/>
    </row>
    <row r="9" spans="1:6" ht="12">
      <c r="A9" s="15"/>
      <c r="B9" s="95" t="s">
        <v>69</v>
      </c>
      <c r="C9" s="76" t="s">
        <v>303</v>
      </c>
      <c r="D9" s="78">
        <v>1099</v>
      </c>
      <c r="E9" s="78">
        <v>81.61581995307525</v>
      </c>
      <c r="F9" s="96"/>
    </row>
    <row r="10" spans="1:6" ht="12">
      <c r="A10" s="15"/>
      <c r="B10" s="95" t="s">
        <v>74</v>
      </c>
      <c r="C10" s="76" t="s">
        <v>304</v>
      </c>
      <c r="D10" s="78">
        <v>829</v>
      </c>
      <c r="E10" s="78">
        <v>61.56461759881654</v>
      </c>
      <c r="F10" s="96"/>
    </row>
    <row r="11" spans="1:6" ht="12">
      <c r="A11" s="15"/>
      <c r="B11" s="95" t="s">
        <v>73</v>
      </c>
      <c r="C11" s="76" t="s">
        <v>305</v>
      </c>
      <c r="D11" s="78">
        <v>791</v>
      </c>
      <c r="E11" s="78">
        <v>58.74259652673569</v>
      </c>
      <c r="F11" s="96"/>
    </row>
    <row r="12" spans="1:6" ht="12">
      <c r="A12" s="15"/>
      <c r="B12" s="95" t="s">
        <v>76</v>
      </c>
      <c r="C12" s="76" t="s">
        <v>306</v>
      </c>
      <c r="D12" s="78">
        <v>415</v>
      </c>
      <c r="E12" s="78">
        <v>30.81944065561986</v>
      </c>
      <c r="F12" s="96"/>
    </row>
    <row r="13" spans="1:6" ht="12">
      <c r="A13" s="15"/>
      <c r="B13" s="95" t="s">
        <v>77</v>
      </c>
      <c r="C13" s="76" t="s">
        <v>307</v>
      </c>
      <c r="D13" s="78">
        <v>254</v>
      </c>
      <c r="E13" s="78">
        <v>18.86298295548782</v>
      </c>
      <c r="F13" s="96"/>
    </row>
    <row r="14" spans="1:6" ht="12">
      <c r="A14" s="15">
        <v>4</v>
      </c>
      <c r="B14" s="93" t="s">
        <v>78</v>
      </c>
      <c r="C14" s="55" t="s">
        <v>79</v>
      </c>
      <c r="D14" s="71">
        <v>11232</v>
      </c>
      <c r="E14" s="71">
        <v>834.130017937162</v>
      </c>
      <c r="F14" s="94">
        <v>0.06551716092302667</v>
      </c>
    </row>
    <row r="15" spans="1:6" ht="12">
      <c r="A15" s="15"/>
      <c r="B15" s="95" t="s">
        <v>80</v>
      </c>
      <c r="C15" s="76" t="s">
        <v>81</v>
      </c>
      <c r="D15" s="78">
        <v>1226</v>
      </c>
      <c r="E15" s="78">
        <v>91.04731143081915</v>
      </c>
      <c r="F15" s="97"/>
    </row>
    <row r="16" spans="1:6" ht="12">
      <c r="A16" s="15">
        <v>5</v>
      </c>
      <c r="B16" s="93" t="s">
        <v>87</v>
      </c>
      <c r="C16" s="55" t="s">
        <v>23</v>
      </c>
      <c r="D16" s="71">
        <v>8776</v>
      </c>
      <c r="E16" s="71">
        <v>651.738340225831</v>
      </c>
      <c r="F16" s="94">
        <v>0.05119111505168109</v>
      </c>
    </row>
    <row r="17" spans="1:6" ht="12">
      <c r="A17" s="15"/>
      <c r="B17" s="95" t="s">
        <v>88</v>
      </c>
      <c r="C17" s="76" t="s">
        <v>89</v>
      </c>
      <c r="D17" s="78">
        <v>2487</v>
      </c>
      <c r="E17" s="78">
        <v>184.69385279644962</v>
      </c>
      <c r="F17" s="97"/>
    </row>
    <row r="18" spans="1:6" ht="12">
      <c r="A18" s="15"/>
      <c r="B18" s="95" t="s">
        <v>90</v>
      </c>
      <c r="C18" s="76" t="s">
        <v>91</v>
      </c>
      <c r="D18" s="78">
        <v>127</v>
      </c>
      <c r="E18" s="78">
        <v>9.43149147774391</v>
      </c>
      <c r="F18" s="97"/>
    </row>
    <row r="19" spans="1:6" ht="12">
      <c r="A19" s="15">
        <v>6</v>
      </c>
      <c r="B19" s="93" t="s">
        <v>92</v>
      </c>
      <c r="C19" s="55" t="s">
        <v>308</v>
      </c>
      <c r="D19" s="71">
        <v>7150</v>
      </c>
      <c r="E19" s="71">
        <v>530.9855438257398</v>
      </c>
      <c r="F19" s="94">
        <v>0.04170652605053782</v>
      </c>
    </row>
    <row r="20" spans="1:6" ht="12">
      <c r="A20" s="15"/>
      <c r="B20" s="95" t="s">
        <v>95</v>
      </c>
      <c r="C20" s="76" t="s">
        <v>96</v>
      </c>
      <c r="D20" s="78">
        <v>1971</v>
      </c>
      <c r="E20" s="78">
        <v>146.37377718608855</v>
      </c>
      <c r="F20" s="97"/>
    </row>
    <row r="21" spans="1:6" ht="12">
      <c r="A21" s="15"/>
      <c r="B21" s="95" t="s">
        <v>93</v>
      </c>
      <c r="C21" s="76" t="s">
        <v>94</v>
      </c>
      <c r="D21" s="78">
        <v>1199</v>
      </c>
      <c r="E21" s="78">
        <v>89.04219119539329</v>
      </c>
      <c r="F21" s="97"/>
    </row>
    <row r="22" spans="1:6" ht="12">
      <c r="A22" s="15">
        <v>7</v>
      </c>
      <c r="B22" s="93" t="s">
        <v>82</v>
      </c>
      <c r="C22" s="55" t="s">
        <v>56</v>
      </c>
      <c r="D22" s="71">
        <v>6481</v>
      </c>
      <c r="E22" s="71">
        <v>481.3031202146321</v>
      </c>
      <c r="F22" s="94">
        <v>0.037804195151543436</v>
      </c>
    </row>
    <row r="23" spans="1:6" ht="12">
      <c r="A23" s="15"/>
      <c r="B23" s="95" t="s">
        <v>83</v>
      </c>
      <c r="C23" s="76" t="s">
        <v>84</v>
      </c>
      <c r="D23" s="78">
        <v>2135</v>
      </c>
      <c r="E23" s="78">
        <v>158.55302602349013</v>
      </c>
      <c r="F23" s="97"/>
    </row>
    <row r="24" spans="1:6" ht="12">
      <c r="A24" s="15"/>
      <c r="B24" s="95" t="s">
        <v>85</v>
      </c>
      <c r="C24" s="76" t="s">
        <v>86</v>
      </c>
      <c r="D24" s="78">
        <v>649</v>
      </c>
      <c r="E24" s="78">
        <v>48.19714936264407</v>
      </c>
      <c r="F24" s="97"/>
    </row>
    <row r="25" spans="1:6" ht="12">
      <c r="A25" s="15">
        <v>8</v>
      </c>
      <c r="B25" s="93" t="s">
        <v>97</v>
      </c>
      <c r="C25" s="71" t="s">
        <v>98</v>
      </c>
      <c r="D25" s="71">
        <v>6186</v>
      </c>
      <c r="E25" s="71">
        <v>459.3953250497939</v>
      </c>
      <c r="F25" s="94">
        <v>0.036083436384423344</v>
      </c>
    </row>
    <row r="26" spans="1:6" ht="12">
      <c r="A26" s="15">
        <v>9</v>
      </c>
      <c r="B26" s="93" t="s">
        <v>99</v>
      </c>
      <c r="C26" s="71" t="s">
        <v>100</v>
      </c>
      <c r="D26" s="71">
        <v>4139</v>
      </c>
      <c r="E26" s="71">
        <v>307.37750571954365</v>
      </c>
      <c r="F26" s="94">
        <v>0.024143120464779864</v>
      </c>
    </row>
    <row r="27" spans="1:6" ht="12">
      <c r="A27" s="15">
        <v>10</v>
      </c>
      <c r="B27" s="93" t="s">
        <v>101</v>
      </c>
      <c r="C27" s="71" t="s">
        <v>102</v>
      </c>
      <c r="D27" s="71">
        <v>3986</v>
      </c>
      <c r="E27" s="71">
        <v>296.015157718797</v>
      </c>
      <c r="F27" s="94">
        <v>0.023250659138104018</v>
      </c>
    </row>
    <row r="28" spans="1:6" ht="12">
      <c r="A28" s="15">
        <v>11</v>
      </c>
      <c r="B28" s="93" t="s">
        <v>103</v>
      </c>
      <c r="C28" s="71" t="s">
        <v>104</v>
      </c>
      <c r="D28" s="71">
        <v>2926</v>
      </c>
      <c r="E28" s="71">
        <v>217.2956225502258</v>
      </c>
      <c r="F28" s="94">
        <v>0.017067593737604705</v>
      </c>
    </row>
    <row r="29" spans="1:6" ht="12">
      <c r="A29" s="15">
        <v>12</v>
      </c>
      <c r="B29" s="93" t="s">
        <v>105</v>
      </c>
      <c r="C29" s="71" t="s">
        <v>106</v>
      </c>
      <c r="D29" s="71">
        <v>2713</v>
      </c>
      <c r="E29" s="71">
        <v>201.4774518040884</v>
      </c>
      <c r="F29" s="94">
        <v>0.015825147576938335</v>
      </c>
    </row>
    <row r="30" spans="1:6" ht="12">
      <c r="A30" s="15">
        <v>13</v>
      </c>
      <c r="B30" s="93" t="s">
        <v>107</v>
      </c>
      <c r="C30" s="71" t="s">
        <v>108</v>
      </c>
      <c r="D30" s="71">
        <v>2390</v>
      </c>
      <c r="E30" s="71">
        <v>177.49027269140112</v>
      </c>
      <c r="F30" s="94">
        <v>0.013941062553955996</v>
      </c>
    </row>
    <row r="31" spans="1:6" ht="12">
      <c r="A31" s="15">
        <v>14</v>
      </c>
      <c r="B31" s="93" t="s">
        <v>121</v>
      </c>
      <c r="C31" s="55" t="s">
        <v>122</v>
      </c>
      <c r="D31" s="71">
        <v>2285</v>
      </c>
      <c r="E31" s="71">
        <v>169.6925828869672</v>
      </c>
      <c r="F31" s="94">
        <v>0.013328589094472574</v>
      </c>
    </row>
    <row r="32" spans="1:6" ht="24.75">
      <c r="A32" s="15">
        <v>15</v>
      </c>
      <c r="B32" s="93" t="s">
        <v>109</v>
      </c>
      <c r="C32" s="55" t="s">
        <v>110</v>
      </c>
      <c r="D32" s="71">
        <v>2135</v>
      </c>
      <c r="E32" s="71">
        <v>158.55302602349013</v>
      </c>
      <c r="F32" s="94">
        <v>0.012453627009496256</v>
      </c>
    </row>
    <row r="33" spans="1:6" ht="12">
      <c r="A33" s="15"/>
      <c r="B33" s="95" t="s">
        <v>111</v>
      </c>
      <c r="C33" s="76" t="s">
        <v>112</v>
      </c>
      <c r="D33" s="78">
        <v>224</v>
      </c>
      <c r="E33" s="78">
        <v>16.635071582792406</v>
      </c>
      <c r="F33" s="97"/>
    </row>
    <row r="34" spans="1:6" ht="12">
      <c r="A34" s="15">
        <v>16</v>
      </c>
      <c r="B34" s="93" t="s">
        <v>113</v>
      </c>
      <c r="C34" s="55" t="s">
        <v>114</v>
      </c>
      <c r="D34" s="71">
        <v>2094</v>
      </c>
      <c r="E34" s="71">
        <v>155.50821381413974</v>
      </c>
      <c r="F34" s="94">
        <v>0.012214470706269397</v>
      </c>
    </row>
    <row r="35" spans="1:6" ht="12">
      <c r="A35" s="15"/>
      <c r="B35" s="95" t="s">
        <v>115</v>
      </c>
      <c r="C35" s="76" t="s">
        <v>116</v>
      </c>
      <c r="D35" s="78">
        <v>1055</v>
      </c>
      <c r="E35" s="78">
        <v>78.34821660645531</v>
      </c>
      <c r="F35" s="97"/>
    </row>
    <row r="36" spans="1:6" ht="12">
      <c r="A36" s="15"/>
      <c r="B36" s="95" t="s">
        <v>117</v>
      </c>
      <c r="C36" s="76" t="s">
        <v>118</v>
      </c>
      <c r="D36" s="78">
        <v>329</v>
      </c>
      <c r="E36" s="78">
        <v>24.432761387226346</v>
      </c>
      <c r="F36" s="97"/>
    </row>
    <row r="37" spans="1:6" ht="12">
      <c r="A37" s="109"/>
      <c r="B37" s="95" t="s">
        <v>119</v>
      </c>
      <c r="C37" s="76" t="s">
        <v>120</v>
      </c>
      <c r="D37" s="78">
        <v>116</v>
      </c>
      <c r="E37" s="78">
        <v>8.614590641088926</v>
      </c>
      <c r="F37" s="97"/>
    </row>
    <row r="38" spans="1:6" ht="12">
      <c r="A38" s="15">
        <v>17</v>
      </c>
      <c r="B38" s="93" t="s">
        <v>125</v>
      </c>
      <c r="C38" s="55" t="s">
        <v>126</v>
      </c>
      <c r="D38" s="71">
        <v>1826</v>
      </c>
      <c r="E38" s="71">
        <v>135.6055388847274</v>
      </c>
      <c r="F38" s="94">
        <v>0.010651205114445042</v>
      </c>
    </row>
    <row r="39" spans="1:6" ht="12">
      <c r="A39" s="15">
        <v>18</v>
      </c>
      <c r="B39" s="93" t="s">
        <v>123</v>
      </c>
      <c r="C39" s="71" t="s">
        <v>124</v>
      </c>
      <c r="D39" s="71">
        <v>1710</v>
      </c>
      <c r="E39" s="71">
        <v>126.99094824363846</v>
      </c>
      <c r="F39" s="94">
        <v>0.009974567768730023</v>
      </c>
    </row>
    <row r="40" spans="1:6" ht="12">
      <c r="A40" s="15">
        <v>19</v>
      </c>
      <c r="B40" s="93" t="s">
        <v>148</v>
      </c>
      <c r="C40" s="71" t="s">
        <v>149</v>
      </c>
      <c r="D40" s="71">
        <v>973</v>
      </c>
      <c r="E40" s="71">
        <v>72.25859218775452</v>
      </c>
      <c r="F40" s="94">
        <v>0.005675587391213047</v>
      </c>
    </row>
    <row r="41" spans="1:6" ht="12">
      <c r="A41" s="15">
        <v>20</v>
      </c>
      <c r="B41" s="93" t="s">
        <v>127</v>
      </c>
      <c r="C41" s="71" t="s">
        <v>128</v>
      </c>
      <c r="D41" s="71">
        <v>837</v>
      </c>
      <c r="E41" s="71">
        <v>62.15872729820198</v>
      </c>
      <c r="F41" s="94">
        <v>0.004882288434167853</v>
      </c>
    </row>
    <row r="42" spans="1:6" ht="12">
      <c r="A42" s="15"/>
      <c r="B42" s="93"/>
      <c r="C42" s="76" t="s">
        <v>131</v>
      </c>
      <c r="D42" s="71"/>
      <c r="E42" s="71"/>
      <c r="F42" s="94"/>
    </row>
    <row r="43" spans="1:6" ht="12">
      <c r="A43" s="15"/>
      <c r="B43" s="93" t="s">
        <v>132</v>
      </c>
      <c r="C43" s="71" t="s">
        <v>133</v>
      </c>
      <c r="D43" s="71">
        <v>5218</v>
      </c>
      <c r="E43" s="71">
        <v>387.50805142415527</v>
      </c>
      <c r="F43" s="94">
        <v>0.03043701439604284</v>
      </c>
    </row>
    <row r="44" spans="1:6" ht="12">
      <c r="A44" s="19"/>
      <c r="B44" s="83"/>
      <c r="C44" s="83" t="s">
        <v>134</v>
      </c>
      <c r="D44" s="85">
        <v>51458</v>
      </c>
      <c r="E44" s="85">
        <v>3821.4621138720163</v>
      </c>
      <c r="F44" s="98">
        <v>0.30015865979140904</v>
      </c>
    </row>
    <row r="45" spans="1:6" ht="12">
      <c r="A45" s="110"/>
      <c r="B45" s="88" t="s">
        <v>60</v>
      </c>
      <c r="C45" s="88" t="s">
        <v>2</v>
      </c>
      <c r="D45" s="89">
        <v>171436</v>
      </c>
      <c r="E45" s="89">
        <v>12731.473802980352</v>
      </c>
      <c r="F45" s="90">
        <v>1</v>
      </c>
    </row>
    <row r="46" spans="1:6" ht="12">
      <c r="A46" s="192" t="s">
        <v>135</v>
      </c>
      <c r="B46" s="193"/>
      <c r="C46" s="193"/>
      <c r="D46" s="193"/>
      <c r="E46" s="193"/>
      <c r="F46" s="194"/>
    </row>
    <row r="47" spans="1:6" ht="12">
      <c r="A47" s="189" t="s">
        <v>136</v>
      </c>
      <c r="B47" s="190"/>
      <c r="C47" s="190"/>
      <c r="D47" s="190"/>
      <c r="E47" s="190"/>
      <c r="F47" s="191"/>
    </row>
    <row r="51" ht="12">
      <c r="A51" s="125" t="s">
        <v>230</v>
      </c>
    </row>
  </sheetData>
  <sheetProtection/>
  <mergeCells count="4">
    <mergeCell ref="A47:F47"/>
    <mergeCell ref="A2:F2"/>
    <mergeCell ref="A1:F1"/>
    <mergeCell ref="A46:F46"/>
  </mergeCells>
  <hyperlinks>
    <hyperlink ref="H1" location="Indice!A8" display="Volver"/>
    <hyperlink ref="A51" location="Indice!A8" display="Volver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="80" zoomScaleNormal="80" zoomScalePageLayoutView="0" workbookViewId="0" topLeftCell="A1">
      <selection activeCell="A1" sqref="A1:F1"/>
    </sheetView>
  </sheetViews>
  <sheetFormatPr defaultColWidth="11.421875" defaultRowHeight="12.75"/>
  <cols>
    <col min="1" max="1" width="7.7109375" style="10" customWidth="1"/>
    <col min="2" max="2" width="22.7109375" style="10" bestFit="1" customWidth="1"/>
    <col min="3" max="3" width="67.7109375" style="10" bestFit="1" customWidth="1"/>
    <col min="4" max="4" width="11.421875" style="10" customWidth="1"/>
    <col min="5" max="5" width="12.7109375" style="10" customWidth="1"/>
    <col min="6" max="6" width="11.421875" style="10" customWidth="1"/>
    <col min="7" max="7" width="4.8515625" style="10" customWidth="1"/>
    <col min="8" max="16384" width="11.421875" style="10" customWidth="1"/>
  </cols>
  <sheetData>
    <row r="1" spans="1:8" ht="12">
      <c r="A1" s="153" t="s">
        <v>217</v>
      </c>
      <c r="B1" s="154"/>
      <c r="C1" s="154"/>
      <c r="D1" s="154"/>
      <c r="E1" s="154"/>
      <c r="F1" s="155"/>
      <c r="H1" s="125" t="s">
        <v>230</v>
      </c>
    </row>
    <row r="2" spans="1:6" ht="13.5" customHeight="1">
      <c r="A2" s="156" t="s">
        <v>296</v>
      </c>
      <c r="B2" s="157"/>
      <c r="C2" s="157"/>
      <c r="D2" s="157"/>
      <c r="E2" s="157"/>
      <c r="F2" s="158"/>
    </row>
    <row r="3" spans="1:6" ht="53.25" customHeight="1">
      <c r="A3" s="140" t="s">
        <v>57</v>
      </c>
      <c r="B3" s="127" t="s">
        <v>58</v>
      </c>
      <c r="C3" s="127" t="s">
        <v>47</v>
      </c>
      <c r="D3" s="141" t="s">
        <v>4</v>
      </c>
      <c r="E3" s="141" t="s">
        <v>137</v>
      </c>
      <c r="F3" s="143" t="s">
        <v>5</v>
      </c>
    </row>
    <row r="4" spans="1:6" ht="12">
      <c r="A4" s="11">
        <v>1</v>
      </c>
      <c r="B4" s="52" t="s">
        <v>65</v>
      </c>
      <c r="C4" s="52" t="s">
        <v>66</v>
      </c>
      <c r="D4" s="73">
        <v>15118</v>
      </c>
      <c r="E4" s="74">
        <v>987.0392071912358</v>
      </c>
      <c r="F4" s="75">
        <v>0.106902940219774</v>
      </c>
    </row>
    <row r="5" spans="1:6" ht="12">
      <c r="A5" s="15"/>
      <c r="B5" s="76" t="s">
        <v>69</v>
      </c>
      <c r="C5" s="76" t="s">
        <v>303</v>
      </c>
      <c r="D5" s="77">
        <v>1722</v>
      </c>
      <c r="E5" s="78">
        <v>112.42766998169785</v>
      </c>
      <c r="F5" s="79"/>
    </row>
    <row r="6" spans="1:6" ht="12">
      <c r="A6" s="15"/>
      <c r="B6" s="76" t="s">
        <v>71</v>
      </c>
      <c r="C6" s="76" t="s">
        <v>72</v>
      </c>
      <c r="D6" s="77">
        <v>1548</v>
      </c>
      <c r="E6" s="78">
        <v>101.06738277100365</v>
      </c>
      <c r="F6" s="79"/>
    </row>
    <row r="7" spans="1:6" ht="12">
      <c r="A7" s="15"/>
      <c r="B7" s="76" t="s">
        <v>138</v>
      </c>
      <c r="C7" s="76" t="s">
        <v>309</v>
      </c>
      <c r="D7" s="77">
        <v>1339</v>
      </c>
      <c r="E7" s="78">
        <v>87.421980316779</v>
      </c>
      <c r="F7" s="79"/>
    </row>
    <row r="8" spans="1:6" ht="12">
      <c r="A8" s="15"/>
      <c r="B8" s="76" t="s">
        <v>74</v>
      </c>
      <c r="C8" s="76" t="s">
        <v>304</v>
      </c>
      <c r="D8" s="76">
        <v>1228</v>
      </c>
      <c r="E8" s="78">
        <v>80.17490054443958</v>
      </c>
      <c r="F8" s="79"/>
    </row>
    <row r="9" spans="1:6" ht="12">
      <c r="A9" s="15"/>
      <c r="B9" s="76" t="s">
        <v>140</v>
      </c>
      <c r="C9" s="76" t="s">
        <v>310</v>
      </c>
      <c r="D9" s="76">
        <v>734</v>
      </c>
      <c r="E9" s="78">
        <v>47.922131107181315</v>
      </c>
      <c r="F9" s="79"/>
    </row>
    <row r="10" spans="1:6" ht="12">
      <c r="A10" s="15"/>
      <c r="B10" s="76" t="s">
        <v>77</v>
      </c>
      <c r="C10" s="76" t="s">
        <v>307</v>
      </c>
      <c r="D10" s="76">
        <v>294</v>
      </c>
      <c r="E10" s="78">
        <v>19.19496804565573</v>
      </c>
      <c r="F10" s="79"/>
    </row>
    <row r="11" spans="1:6" ht="12">
      <c r="A11" s="15">
        <v>2</v>
      </c>
      <c r="B11" s="55" t="s">
        <v>82</v>
      </c>
      <c r="C11" s="55" t="s">
        <v>19</v>
      </c>
      <c r="D11" s="80">
        <v>11703</v>
      </c>
      <c r="E11" s="71">
        <v>764.0772484296225</v>
      </c>
      <c r="F11" s="79">
        <v>0.08275467055113211</v>
      </c>
    </row>
    <row r="12" spans="1:6" ht="12">
      <c r="A12" s="15"/>
      <c r="B12" s="81" t="s">
        <v>83</v>
      </c>
      <c r="C12" s="76" t="s">
        <v>84</v>
      </c>
      <c r="D12" s="77">
        <v>4162</v>
      </c>
      <c r="E12" s="78">
        <v>271.73284695924883</v>
      </c>
      <c r="F12" s="79"/>
    </row>
    <row r="13" spans="1:6" ht="12">
      <c r="A13" s="15"/>
      <c r="B13" s="81" t="s">
        <v>85</v>
      </c>
      <c r="C13" s="76" t="s">
        <v>86</v>
      </c>
      <c r="D13" s="77">
        <v>1740</v>
      </c>
      <c r="E13" s="78">
        <v>113.60287210694209</v>
      </c>
      <c r="F13" s="79"/>
    </row>
    <row r="14" spans="1:6" ht="12">
      <c r="A14" s="15">
        <v>3</v>
      </c>
      <c r="B14" s="55" t="s">
        <v>78</v>
      </c>
      <c r="C14" s="55" t="s">
        <v>79</v>
      </c>
      <c r="D14" s="80">
        <v>11663</v>
      </c>
      <c r="E14" s="71">
        <v>761.4656881513021</v>
      </c>
      <c r="F14" s="79">
        <v>0.08247182112602357</v>
      </c>
    </row>
    <row r="15" spans="1:6" ht="12">
      <c r="A15" s="15"/>
      <c r="B15" s="76" t="s">
        <v>80</v>
      </c>
      <c r="C15" s="76" t="s">
        <v>143</v>
      </c>
      <c r="D15" s="77">
        <v>1629</v>
      </c>
      <c r="E15" s="78">
        <v>106.35579233460267</v>
      </c>
      <c r="F15" s="79"/>
    </row>
    <row r="16" spans="1:6" ht="12">
      <c r="A16" s="15">
        <v>4</v>
      </c>
      <c r="B16" s="55" t="s">
        <v>92</v>
      </c>
      <c r="C16" s="55" t="s">
        <v>13</v>
      </c>
      <c r="D16" s="80">
        <v>9031</v>
      </c>
      <c r="E16" s="71">
        <v>589.6250218378126</v>
      </c>
      <c r="F16" s="79">
        <v>0.0638603289538814</v>
      </c>
    </row>
    <row r="17" spans="1:6" ht="12">
      <c r="A17" s="15"/>
      <c r="B17" s="76" t="s">
        <v>95</v>
      </c>
      <c r="C17" s="76" t="s">
        <v>96</v>
      </c>
      <c r="D17" s="77">
        <v>3871</v>
      </c>
      <c r="E17" s="78">
        <v>252.73374593446712</v>
      </c>
      <c r="F17" s="79"/>
    </row>
    <row r="18" spans="1:6" ht="12">
      <c r="A18" s="15"/>
      <c r="B18" s="76" t="s">
        <v>93</v>
      </c>
      <c r="C18" s="76" t="s">
        <v>94</v>
      </c>
      <c r="D18" s="77">
        <v>2491</v>
      </c>
      <c r="E18" s="78">
        <v>162.6349163324096</v>
      </c>
      <c r="F18" s="79"/>
    </row>
    <row r="19" spans="1:6" ht="12">
      <c r="A19" s="15">
        <v>5</v>
      </c>
      <c r="B19" s="55" t="s">
        <v>87</v>
      </c>
      <c r="C19" s="55" t="s">
        <v>23</v>
      </c>
      <c r="D19" s="80">
        <v>8714</v>
      </c>
      <c r="E19" s="71">
        <v>568.9284066321226</v>
      </c>
      <c r="F19" s="79">
        <v>0.061618747259896196</v>
      </c>
    </row>
    <row r="20" spans="1:6" ht="12">
      <c r="A20" s="15"/>
      <c r="B20" s="76" t="s">
        <v>88</v>
      </c>
      <c r="C20" s="76" t="s">
        <v>89</v>
      </c>
      <c r="D20" s="77">
        <v>1804</v>
      </c>
      <c r="E20" s="78">
        <v>117.78136855225489</v>
      </c>
      <c r="F20" s="79"/>
    </row>
    <row r="21" spans="1:6" ht="12">
      <c r="A21" s="15"/>
      <c r="B21" s="76" t="s">
        <v>90</v>
      </c>
      <c r="C21" s="76" t="s">
        <v>91</v>
      </c>
      <c r="D21" s="76">
        <v>224</v>
      </c>
      <c r="E21" s="78">
        <v>14.624737558594843</v>
      </c>
      <c r="F21" s="79"/>
    </row>
    <row r="22" spans="1:6" ht="12">
      <c r="A22" s="15">
        <v>6</v>
      </c>
      <c r="B22" s="55" t="s">
        <v>109</v>
      </c>
      <c r="C22" s="55" t="s">
        <v>110</v>
      </c>
      <c r="D22" s="80">
        <v>4846</v>
      </c>
      <c r="E22" s="71">
        <v>316.3905277185295</v>
      </c>
      <c r="F22" s="79">
        <v>0.034267207851900044</v>
      </c>
    </row>
    <row r="23" spans="1:6" ht="12">
      <c r="A23" s="15"/>
      <c r="B23" s="76" t="s">
        <v>111</v>
      </c>
      <c r="C23" s="76" t="s">
        <v>112</v>
      </c>
      <c r="D23" s="76">
        <v>974</v>
      </c>
      <c r="E23" s="78">
        <v>63.591492777104364</v>
      </c>
      <c r="F23" s="79"/>
    </row>
    <row r="24" spans="1:6" ht="12">
      <c r="A24" s="15">
        <v>7</v>
      </c>
      <c r="B24" s="55" t="s">
        <v>125</v>
      </c>
      <c r="C24" s="55" t="s">
        <v>126</v>
      </c>
      <c r="D24" s="80">
        <v>4194</v>
      </c>
      <c r="E24" s="71">
        <v>273.82209518190524</v>
      </c>
      <c r="F24" s="79">
        <v>0.029656762222630785</v>
      </c>
    </row>
    <row r="25" spans="1:6" ht="12">
      <c r="A25" s="15">
        <v>8</v>
      </c>
      <c r="B25" s="55" t="s">
        <v>97</v>
      </c>
      <c r="C25" s="55" t="s">
        <v>98</v>
      </c>
      <c r="D25" s="80">
        <v>3783</v>
      </c>
      <c r="E25" s="71">
        <v>246.988313322162</v>
      </c>
      <c r="F25" s="79">
        <v>0.0267504843796405</v>
      </c>
    </row>
    <row r="26" spans="1:6" ht="12">
      <c r="A26" s="15">
        <v>9</v>
      </c>
      <c r="B26" s="55" t="s">
        <v>105</v>
      </c>
      <c r="C26" s="55" t="s">
        <v>106</v>
      </c>
      <c r="D26" s="80">
        <v>3675</v>
      </c>
      <c r="E26" s="71">
        <v>239.93710057069663</v>
      </c>
      <c r="F26" s="79">
        <v>0.025986790931847432</v>
      </c>
    </row>
    <row r="27" spans="1:6" ht="12">
      <c r="A27" s="15">
        <v>10</v>
      </c>
      <c r="B27" s="55" t="s">
        <v>144</v>
      </c>
      <c r="C27" s="55" t="s">
        <v>145</v>
      </c>
      <c r="D27" s="80">
        <v>3429</v>
      </c>
      <c r="E27" s="71">
        <v>223.87600485902553</v>
      </c>
      <c r="F27" s="79">
        <v>0.024247266967429893</v>
      </c>
    </row>
    <row r="28" spans="1:6" ht="12">
      <c r="A28" s="15">
        <v>11</v>
      </c>
      <c r="B28" s="55" t="s">
        <v>107</v>
      </c>
      <c r="C28" s="55" t="s">
        <v>108</v>
      </c>
      <c r="D28" s="80">
        <v>2923</v>
      </c>
      <c r="E28" s="71">
        <v>190.8397673382711</v>
      </c>
      <c r="F28" s="79">
        <v>0.020669221739806815</v>
      </c>
    </row>
    <row r="29" spans="1:6" ht="12">
      <c r="A29" s="15">
        <v>12</v>
      </c>
      <c r="B29" s="55" t="s">
        <v>121</v>
      </c>
      <c r="C29" s="55" t="s">
        <v>122</v>
      </c>
      <c r="D29" s="80">
        <v>2662</v>
      </c>
      <c r="E29" s="71">
        <v>173.7993365222298</v>
      </c>
      <c r="F29" s="79">
        <v>0.01882362924097357</v>
      </c>
    </row>
    <row r="30" spans="1:6" ht="12">
      <c r="A30" s="15">
        <v>13</v>
      </c>
      <c r="B30" s="55" t="s">
        <v>113</v>
      </c>
      <c r="C30" s="55" t="s">
        <v>114</v>
      </c>
      <c r="D30" s="80">
        <v>1946</v>
      </c>
      <c r="E30" s="71">
        <v>127.05240754029269</v>
      </c>
      <c r="F30" s="79">
        <v>0.01376062453153064</v>
      </c>
    </row>
    <row r="31" spans="1:6" ht="12">
      <c r="A31" s="15"/>
      <c r="B31" s="55" t="s">
        <v>119</v>
      </c>
      <c r="C31" s="55" t="s">
        <v>120</v>
      </c>
      <c r="D31" s="80">
        <v>610</v>
      </c>
      <c r="E31" s="71">
        <v>39.82629424438774</v>
      </c>
      <c r="F31" s="79"/>
    </row>
    <row r="32" spans="1:6" ht="12">
      <c r="A32" s="15"/>
      <c r="B32" s="82" t="s">
        <v>115</v>
      </c>
      <c r="C32" s="82" t="s">
        <v>116</v>
      </c>
      <c r="D32" s="82">
        <v>576</v>
      </c>
      <c r="E32" s="78">
        <v>37.60646800781531</v>
      </c>
      <c r="F32" s="79"/>
    </row>
    <row r="33" spans="1:6" ht="12">
      <c r="A33" s="15"/>
      <c r="B33" s="82" t="s">
        <v>117</v>
      </c>
      <c r="C33" s="82" t="s">
        <v>118</v>
      </c>
      <c r="D33" s="82">
        <v>232</v>
      </c>
      <c r="E33" s="78">
        <v>15.147049614258945</v>
      </c>
      <c r="F33" s="79"/>
    </row>
    <row r="34" spans="1:6" ht="12">
      <c r="A34" s="15">
        <v>14</v>
      </c>
      <c r="B34" s="82" t="s">
        <v>123</v>
      </c>
      <c r="C34" s="82" t="s">
        <v>124</v>
      </c>
      <c r="D34" s="82">
        <v>1661</v>
      </c>
      <c r="E34" s="78">
        <v>108.44504055725908</v>
      </c>
      <c r="F34" s="79">
        <v>0.011745322377632268</v>
      </c>
    </row>
    <row r="35" spans="1:6" ht="12">
      <c r="A35" s="15">
        <v>15</v>
      </c>
      <c r="B35" s="55" t="s">
        <v>148</v>
      </c>
      <c r="C35" s="55" t="s">
        <v>149</v>
      </c>
      <c r="D35" s="80">
        <v>1291</v>
      </c>
      <c r="E35" s="71">
        <v>84.28810798279439</v>
      </c>
      <c r="F35" s="79">
        <v>0.00912896519537824</v>
      </c>
    </row>
    <row r="36" spans="1:6" ht="12">
      <c r="A36" s="15">
        <v>16</v>
      </c>
      <c r="B36" s="55" t="s">
        <v>150</v>
      </c>
      <c r="C36" s="55" t="s">
        <v>151</v>
      </c>
      <c r="D36" s="80">
        <v>1124</v>
      </c>
      <c r="E36" s="71">
        <v>73.38484382080627</v>
      </c>
      <c r="F36" s="79">
        <v>0.007948068845550072</v>
      </c>
    </row>
    <row r="37" spans="1:6" ht="12">
      <c r="A37" s="15">
        <v>17</v>
      </c>
      <c r="B37" s="55" t="s">
        <v>189</v>
      </c>
      <c r="C37" s="55" t="s">
        <v>188</v>
      </c>
      <c r="D37" s="80">
        <v>1089</v>
      </c>
      <c r="E37" s="71">
        <v>71.09972857727583</v>
      </c>
      <c r="F37" s="79">
        <v>0.007700575598580097</v>
      </c>
    </row>
    <row r="38" spans="1:6" ht="12">
      <c r="A38" s="15">
        <v>18</v>
      </c>
      <c r="B38" s="55" t="s">
        <v>146</v>
      </c>
      <c r="C38" s="55" t="s">
        <v>147</v>
      </c>
      <c r="D38" s="80">
        <v>1084</v>
      </c>
      <c r="E38" s="71">
        <v>70.77328354248576</v>
      </c>
      <c r="F38" s="79">
        <v>0.007665219420441529</v>
      </c>
    </row>
    <row r="39" spans="1:6" ht="12">
      <c r="A39" s="15">
        <v>19</v>
      </c>
      <c r="B39" s="55" t="s">
        <v>154</v>
      </c>
      <c r="C39" s="55" t="s">
        <v>155</v>
      </c>
      <c r="D39" s="80">
        <v>924</v>
      </c>
      <c r="E39" s="71">
        <v>60.32704242920373</v>
      </c>
      <c r="F39" s="79">
        <v>0.0065338217200073545</v>
      </c>
    </row>
    <row r="40" spans="1:6" ht="12">
      <c r="A40" s="15">
        <v>20</v>
      </c>
      <c r="B40" s="55" t="s">
        <v>152</v>
      </c>
      <c r="C40" s="55" t="s">
        <v>153</v>
      </c>
      <c r="D40" s="55">
        <v>800</v>
      </c>
      <c r="E40" s="71">
        <v>52.23120556641015</v>
      </c>
      <c r="F40" s="79">
        <v>0.00565698850217087</v>
      </c>
    </row>
    <row r="41" spans="1:6" ht="12">
      <c r="A41" s="15"/>
      <c r="B41" s="55"/>
      <c r="C41" s="55" t="s">
        <v>131</v>
      </c>
      <c r="D41" s="55"/>
      <c r="E41" s="71"/>
      <c r="F41" s="79"/>
    </row>
    <row r="42" spans="1:6" ht="12">
      <c r="A42" s="15"/>
      <c r="B42" s="55" t="s">
        <v>132</v>
      </c>
      <c r="C42" s="55" t="s">
        <v>133</v>
      </c>
      <c r="D42" s="80">
        <v>4474</v>
      </c>
      <c r="E42" s="71">
        <v>292.10301713014877</v>
      </c>
      <c r="F42" s="79">
        <v>0.03163670819839059</v>
      </c>
    </row>
    <row r="43" spans="1:6" ht="12">
      <c r="A43" s="15"/>
      <c r="B43" s="55"/>
      <c r="C43" s="55" t="s">
        <v>134</v>
      </c>
      <c r="D43" s="80">
        <v>45284</v>
      </c>
      <c r="E43" s="71">
        <v>2956.5473910866467</v>
      </c>
      <c r="F43" s="79">
        <v>0.32021383416538207</v>
      </c>
    </row>
    <row r="44" spans="1:6" ht="12">
      <c r="A44" s="87"/>
      <c r="B44" s="111" t="s">
        <v>60</v>
      </c>
      <c r="C44" s="111" t="s">
        <v>2</v>
      </c>
      <c r="D44" s="112">
        <v>141418</v>
      </c>
      <c r="E44" s="108">
        <v>9233.040785988238</v>
      </c>
      <c r="F44" s="103">
        <v>1</v>
      </c>
    </row>
    <row r="45" spans="1:6" ht="12">
      <c r="A45" s="192" t="s">
        <v>135</v>
      </c>
      <c r="B45" s="193"/>
      <c r="C45" s="193"/>
      <c r="D45" s="193"/>
      <c r="E45" s="193"/>
      <c r="F45" s="194"/>
    </row>
    <row r="46" spans="1:6" ht="12">
      <c r="A46" s="189" t="s">
        <v>136</v>
      </c>
      <c r="B46" s="190"/>
      <c r="C46" s="190"/>
      <c r="D46" s="190"/>
      <c r="E46" s="190"/>
      <c r="F46" s="191"/>
    </row>
    <row r="49" ht="12">
      <c r="A49" s="125" t="s">
        <v>230</v>
      </c>
    </row>
  </sheetData>
  <sheetProtection/>
  <mergeCells count="4">
    <mergeCell ref="A46:F46"/>
    <mergeCell ref="A2:F2"/>
    <mergeCell ref="A1:F1"/>
    <mergeCell ref="A45:F45"/>
  </mergeCells>
  <hyperlinks>
    <hyperlink ref="H1" location="Indice!A8" display="Volver"/>
    <hyperlink ref="A49" location="Indice!A8" display="Volver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rtegtmeier</dc:creator>
  <cp:keywords/>
  <dc:description/>
  <cp:lastModifiedBy>Raul Poblete</cp:lastModifiedBy>
  <dcterms:created xsi:type="dcterms:W3CDTF">2008-10-03T19:35:58Z</dcterms:created>
  <dcterms:modified xsi:type="dcterms:W3CDTF">2014-01-20T20:03:03Z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