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Sus y Des" sheetId="1" r:id="rId1"/>
    <sheet name="enero 2007" sheetId="2" r:id="rId2"/>
    <sheet name="febrero 2007" sheetId="3" r:id="rId3"/>
    <sheet name="marzo 2007" sheetId="4" r:id="rId4"/>
    <sheet name="abril 2007" sheetId="5" r:id="rId5"/>
    <sheet name="mayo 2007" sheetId="6" r:id="rId6"/>
    <sheet name="junio 2007" sheetId="7" r:id="rId7"/>
    <sheet name="julio 2007" sheetId="8" r:id="rId8"/>
    <sheet name="agosto 2007" sheetId="9" r:id="rId9"/>
    <sheet name="septiembre 2007" sheetId="10" r:id="rId10"/>
    <sheet name="octubre 2007" sheetId="11" r:id="rId11"/>
    <sheet name="noviembre 2007" sheetId="12" r:id="rId12"/>
    <sheet name="diciembre 2007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<sst xmlns="http://schemas.openxmlformats.org/spreadsheetml/2006/main" count="615" uniqueCount="65">
  <si>
    <t>Código</t>
  </si>
  <si>
    <t>Colmena Golden Cross</t>
  </si>
  <si>
    <t>Normédica</t>
  </si>
  <si>
    <t>Vida Tres</t>
  </si>
  <si>
    <t>MasVida</t>
  </si>
  <si>
    <t>Banmédica</t>
  </si>
  <si>
    <t>Consalud</t>
  </si>
  <si>
    <t>San Lorenzo</t>
  </si>
  <si>
    <t>Chuquicamata</t>
  </si>
  <si>
    <t>Río Blanco</t>
  </si>
  <si>
    <t>Ferrosalud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</si>
  <si>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</si>
  <si>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</si>
  <si>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</si>
  <si>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</si>
  <si>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</si>
  <si>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</si>
  <si>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</si>
  <si>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</si>
  <si>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</si>
  <si>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</si>
  <si>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</si>
  <si>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</si>
  <si>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Desahucios Isapre</t>
  </si>
  <si>
    <t>Total desahucios (5)</t>
  </si>
  <si>
    <t>Variación neta (6)</t>
  </si>
  <si>
    <t>Total Isapres Abiertas</t>
  </si>
  <si>
    <t>Total Isapres Cerradas</t>
  </si>
  <si>
    <t>Total Sistema</t>
  </si>
  <si>
    <t>SUSCRIPCION Y DESAHUCIO DE CONTRATOS SISTEMA ISAPRE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</si>
  <si>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</si>
  <si>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</si>
  <si>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</si>
  <si>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</si>
  <si>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</si>
  <si>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</si>
  <si>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</si>
  <si>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</si>
  <si>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</si>
  <si>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</si>
  <si>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</si>
  <si>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</si>
  <si>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</si>
  <si>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5.- Total desahucios</t>
  </si>
  <si>
    <t>6.- Variación neta del mes</t>
  </si>
  <si>
    <t>Desahucios Voluntarios (2)</t>
  </si>
  <si>
    <t>Desahucios  Mutuo acuerdo (4)</t>
  </si>
  <si>
    <t>ING Salud S.A.</t>
  </si>
  <si>
    <t>Fuente: Superintendencia de Salud, Archivo Maestro de Suscripciones y Desahucio de contratos</t>
  </si>
  <si>
    <t>Isapre Fundación</t>
  </si>
  <si>
    <t>Fusat Ltda.</t>
  </si>
  <si>
    <t>ESTADÍSTICAS DE SUSCRIPCIONES Y DESAHUCIO DE CONTRATOS DE ISAPRE ACUMULADAS AÑO 2007</t>
  </si>
  <si>
    <t>MES OCTUBRE 2007</t>
  </si>
  <si>
    <t>MES DICIEMBRE 2007</t>
  </si>
  <si>
    <t>MES NOVIEMBRE 2007</t>
  </si>
  <si>
    <t>MES SEPTIEMBRE 2007</t>
  </si>
  <si>
    <t>MES AGOSTO 2007</t>
  </si>
  <si>
    <t>MES JULIO 2007</t>
  </si>
  <si>
    <t>MES JUNIO 2007</t>
  </si>
  <si>
    <t>MES MAYO 2007</t>
  </si>
  <si>
    <t>MES ABRIL 2007</t>
  </si>
  <si>
    <t>MES MARZO 2007</t>
  </si>
  <si>
    <t>MES FEBRERO 2007</t>
  </si>
  <si>
    <t>MES ENERO 2007</t>
  </si>
  <si>
    <t>A partir de este mes la isapre Ferrosalud es considerada Abierta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</si>
</sst>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Ch$&quot;#,##0_);\(&quot;Ch$&quot;#,##0\)"/>
    <numFmt numFmtId="180" formatCode="&quot;Ch$&quot;#,##0_);[Red]\(&quot;Ch$&quot;#,##0\)"/>
    <numFmt numFmtId="181" formatCode="&quot;Ch$&quot;#,##0.00_);\(&quot;Ch$&quot;#,##0.00\)"/>
    <numFmt numFmtId="182" formatCode="&quot;Ch$&quot;#,##0.00_);[Red]\(&quot;Ch$&quot;#,##0.00\)"/>
    <numFmt numFmtId="183" formatCode="_(&quot;Ch$&quot;* #,##0_);_(&quot;Ch$&quot;* \(#,##0\);_(&quot;Ch$&quot;* &quot;-&quot;_);_(@_)"/>
    <numFmt numFmtId="184" formatCode="_(&quot;Ch$&quot;* #,##0.00_);_(&quot;Ch$&quot;* \(#,##0.00\);_(&quot;Ch$&quot;* &quot;-&quot;??_);_(@_)"/>
    <numFmt numFmtId="185" formatCode="&quot;$&quot;#,##0;&quot;$&quot;\-#,##0"/>
    <numFmt numFmtId="186" formatCode="&quot;$&quot;#,##0;[Red]&quot;$&quot;\-#,##0"/>
    <numFmt numFmtId="187" formatCode="&quot;$&quot;#,##0.00;&quot;$&quot;\-#,##0.00"/>
    <numFmt numFmtId="188" formatCode="&quot;$&quot;#,##0.00;[Red]&quot;$&quot;\-#,##0.00"/>
    <numFmt numFmtId="189" formatCode="_ &quot;$&quot;* #,##0_ ;_ &quot;$&quot;* \-#,##0_ ;_ &quot;$&quot;* &quot;-&quot;_ ;_ @_ "/>
    <numFmt numFmtId="190" formatCode="_ * #,##0_ ;_ * \-#,##0_ ;_ * &quot;-&quot;_ ;_ @_ "/>
    <numFmt numFmtId="191" formatCode="_ &quot;$&quot;* #,##0.00_ ;_ &quot;$&quot;* \-#,##0.00_ ;_ &quot;$&quot;* &quot;-&quot;??_ ;_ @_ "/>
    <numFmt numFmtId="192" formatCode="_ * #,##0.00_ ;_ * \-#,##0.00_ ;_ * &quot;-&quot;??_ ;_ @_ "/>
    <numFmt numFmtId="193" formatCode="0.0%"/>
    <numFmt numFmtId="194" formatCode="_ * #,##0.0_ ;_ * \-#,##0.0_ ;_ * &quot;-&quot;??_ ;_ @_ "/>
    <numFmt numFmtId="195" formatCode="#,##0.0"/>
    <numFmt numFmtId="196" formatCode="00000"/>
    <numFmt numFmtId="197" formatCode="&quot;Ch$&quot;#,##0"/>
    <numFmt numFmtId="198" formatCode="\$#,##0"/>
    <numFmt numFmtId="199" formatCode="&quot;$&quot;#,##0"/>
    <numFmt numFmtId="200" formatCode="..."/>
    <numFmt numFmtId="201" formatCode="#,##0.0_);\(#,##0.0\)"/>
    <numFmt numFmtId="202" formatCode=";;;"/>
    <numFmt numFmtId="203" formatCode="#,##0.0000_);\(#,##0.0000\)"/>
    <numFmt numFmtId="204" formatCode="#,##0.0;\-#,##0.0"/>
    <numFmt numFmtId="205" formatCode="#,##0.000"/>
    <numFmt numFmtId="206" formatCode="#,##0.0000"/>
    <numFmt numFmtId="207" formatCode="#,##0.000_);\(#,##0.000\)"/>
    <numFmt numFmtId="208" formatCode="0.0"/>
    <numFmt numFmtId="209" formatCode="_ * #,##0_ ;_ * \-#,##0_ ;_ * &quot;-&quot;??_ ;_ @_ "/>
    <numFmt numFmtId="210" formatCode="#,##0_);\(#,##0\)"/>
    <numFmt numFmtId="211" formatCode="0.0_)"/>
    <numFmt numFmtId="212" formatCode="0_)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-* #,##0.00\ _P_t_s_-;\-* #,##0.00\ _P_t_s_-;_-* &quot;-&quot;??\ _P_t_s_-;_-@_-"/>
    <numFmt numFmtId="218" formatCode="_-* #,##0\ _P_t_s_-;\-* #,##0\ _P_t_s_-;_-* &quot;-&quot;\ _P_t_s_-;_-@_-"/>
    <numFmt numFmtId="219" formatCode="_-* #,##0.00\ &quot;Pts&quot;_-;\-* #,##0.00\ &quot;Pts&quot;_-;_-* &quot;-&quot;??\ &quot;Pts&quot;_-;_-@_-"/>
    <numFmt numFmtId="220" formatCode="_-* #,##0\ &quot;Pts&quot;_-;\-* #,##0\ &quot;Pts&quot;_-;_-* &quot;-&quot;\ &quot;Pts&quot;_-;_-@_-"/>
    <numFmt numFmtId="221" formatCode="[$-340A]dddd\,\ dd&quot; de &quot;mmmm&quot; de &quot;yyyy"/>
    <numFmt numFmtId="222" formatCode="mmm\ yyyy"/>
    <numFmt numFmtId="223" formatCode="mmmm\ yyyy"/>
  </numFmts>
  <fonts count="12">
    <font>
      <sz val="10"/>
      <name val="Arial"/>
      <family val="0"/>
    </font>
    <font>
      <sz val="12"/>
      <name val="TIMES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.5"/>
      <color indexed="63"/>
      <name val="Arial"/>
      <family val="2"/>
    </font>
    <font>
      <sz val="8.5"/>
      <color indexed="9"/>
      <name val="Arial"/>
      <family val="2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TIMES"/>
      <family val="0"/>
    </font>
    <font>
      <b/>
      <sz val="16"/>
      <color indexed="63"/>
      <name val="Arial"/>
      <family val="2"/>
    </font>
    <font>
      <sz val="12"/>
      <name val="Arial"/>
      <family val="2"/>
    </font>
    <font>
      <b/>
      <sz val="14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17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7" fontId="3" fillId="0" borderId="0" xfId="22" applyNumberFormat="1" applyFont="1" applyBorder="1" applyAlignment="1" applyProtection="1">
      <alignment horizontal="center"/>
      <protection/>
    </xf>
    <xf numFmtId="37" fontId="3" fillId="0" borderId="0" xfId="22" applyNumberFormat="1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/>
    </xf>
    <xf numFmtId="0" fontId="9" fillId="0" borderId="0" xfId="21" applyFont="1" applyAlignment="1">
      <alignment/>
      <protection/>
    </xf>
    <xf numFmtId="0" fontId="10" fillId="0" borderId="0" xfId="21" applyFont="1">
      <alignment/>
      <protection/>
    </xf>
    <xf numFmtId="0" fontId="11" fillId="0" borderId="0" xfId="21" applyFont="1" applyAlignment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sicas acumuladas 2006" xfId="21"/>
    <cellStyle name="Normal_histor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15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6384" width="12.57421875" style="15" customWidth="1"/>
  </cols>
  <sheetData>
    <row r="15" spans="1:9" ht="20.25">
      <c r="A15" s="16" t="s">
        <v>51</v>
      </c>
      <c r="D15" s="14"/>
      <c r="E15" s="14"/>
      <c r="F15" s="14"/>
      <c r="G15" s="14"/>
      <c r="H15" s="14"/>
      <c r="I15" s="14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2584</v>
      </c>
      <c r="D8" s="4">
        <v>879</v>
      </c>
      <c r="E8" s="4">
        <v>4</v>
      </c>
      <c r="F8" s="4"/>
      <c r="G8" s="4"/>
      <c r="H8" s="4">
        <v>1</v>
      </c>
      <c r="I8" s="4">
        <v>4</v>
      </c>
      <c r="J8" s="4">
        <v>6</v>
      </c>
      <c r="K8" s="4"/>
      <c r="L8" s="4">
        <v>10</v>
      </c>
      <c r="M8" s="4">
        <f aca="true" t="shared" si="0" ref="M8:M15">SUM(E8:L8)</f>
        <v>25</v>
      </c>
      <c r="N8" s="4">
        <v>33</v>
      </c>
      <c r="O8" s="4">
        <f aca="true" t="shared" si="1" ref="O8:O15">SUM(N8+M8+D8)</f>
        <v>937</v>
      </c>
      <c r="P8" s="4">
        <f aca="true" t="shared" si="2" ref="P8:P15">SUM(C8-O8)</f>
        <v>1647</v>
      </c>
    </row>
    <row r="9" spans="1:16" ht="11.25">
      <c r="A9" s="3">
        <v>70</v>
      </c>
      <c r="B9" s="2" t="s">
        <v>2</v>
      </c>
      <c r="C9" s="4">
        <v>383</v>
      </c>
      <c r="D9" s="4">
        <v>79</v>
      </c>
      <c r="E9" s="4"/>
      <c r="F9" s="4"/>
      <c r="G9" s="4"/>
      <c r="H9" s="4"/>
      <c r="I9" s="4">
        <v>1</v>
      </c>
      <c r="J9" s="4">
        <v>1</v>
      </c>
      <c r="K9" s="4">
        <v>1</v>
      </c>
      <c r="L9" s="4">
        <v>4</v>
      </c>
      <c r="M9" s="4">
        <f t="shared" si="0"/>
        <v>7</v>
      </c>
      <c r="N9" s="4">
        <v>31</v>
      </c>
      <c r="O9" s="4">
        <f t="shared" si="1"/>
        <v>117</v>
      </c>
      <c r="P9" s="4">
        <f t="shared" si="2"/>
        <v>266</v>
      </c>
    </row>
    <row r="10" spans="1:16" ht="11.25">
      <c r="A10" s="3">
        <v>78</v>
      </c>
      <c r="B10" s="2" t="s">
        <v>47</v>
      </c>
      <c r="C10" s="4">
        <v>3354</v>
      </c>
      <c r="D10" s="4">
        <v>2317</v>
      </c>
      <c r="E10" s="4">
        <v>15</v>
      </c>
      <c r="F10" s="4"/>
      <c r="G10" s="4"/>
      <c r="H10" s="4"/>
      <c r="I10" s="4">
        <v>98</v>
      </c>
      <c r="J10" s="4"/>
      <c r="K10" s="4"/>
      <c r="L10" s="4">
        <v>2</v>
      </c>
      <c r="M10" s="4">
        <f t="shared" si="0"/>
        <v>115</v>
      </c>
      <c r="N10" s="4">
        <v>46</v>
      </c>
      <c r="O10" s="4">
        <f t="shared" si="1"/>
        <v>2478</v>
      </c>
      <c r="P10" s="4">
        <f t="shared" si="2"/>
        <v>876</v>
      </c>
    </row>
    <row r="11" spans="1:16" ht="11.25">
      <c r="A11" s="3">
        <v>80</v>
      </c>
      <c r="B11" s="2" t="s">
        <v>3</v>
      </c>
      <c r="C11" s="4">
        <v>645</v>
      </c>
      <c r="D11" s="4">
        <v>616</v>
      </c>
      <c r="E11" s="4"/>
      <c r="F11" s="4"/>
      <c r="G11" s="4"/>
      <c r="H11" s="4"/>
      <c r="I11" s="4">
        <v>190</v>
      </c>
      <c r="J11" s="4">
        <v>8</v>
      </c>
      <c r="K11" s="4"/>
      <c r="L11" s="4">
        <v>9</v>
      </c>
      <c r="M11" s="4">
        <f t="shared" si="0"/>
        <v>207</v>
      </c>
      <c r="N11" s="4">
        <v>44</v>
      </c>
      <c r="O11" s="4">
        <f t="shared" si="1"/>
        <v>867</v>
      </c>
      <c r="P11" s="4">
        <f t="shared" si="2"/>
        <v>-222</v>
      </c>
    </row>
    <row r="12" spans="1:16" ht="11.25">
      <c r="A12" s="5">
        <v>81</v>
      </c>
      <c r="B12" s="6" t="s">
        <v>10</v>
      </c>
      <c r="C12" s="4">
        <v>252</v>
      </c>
      <c r="D12" s="4">
        <v>120</v>
      </c>
      <c r="E12" s="4"/>
      <c r="F12" s="4"/>
      <c r="G12" s="4"/>
      <c r="H12" s="4"/>
      <c r="I12" s="4"/>
      <c r="J12" s="4">
        <v>4</v>
      </c>
      <c r="K12" s="4"/>
      <c r="L12" s="4"/>
      <c r="M12" s="4">
        <f>SUM(E12:L12)</f>
        <v>4</v>
      </c>
      <c r="N12" s="4">
        <v>31</v>
      </c>
      <c r="O12" s="4">
        <f>SUM(N12+M12+D12)</f>
        <v>155</v>
      </c>
      <c r="P12" s="4">
        <f>SUM(C12-O12)</f>
        <v>97</v>
      </c>
    </row>
    <row r="13" spans="1:16" ht="11.25">
      <c r="A13" s="3">
        <v>88</v>
      </c>
      <c r="B13" s="2" t="s">
        <v>4</v>
      </c>
      <c r="C13" s="4">
        <v>2226</v>
      </c>
      <c r="D13" s="4">
        <v>460</v>
      </c>
      <c r="E13" s="4"/>
      <c r="F13" s="4"/>
      <c r="G13" s="4"/>
      <c r="H13" s="4"/>
      <c r="I13" s="4">
        <v>127</v>
      </c>
      <c r="J13" s="4">
        <v>7</v>
      </c>
      <c r="K13" s="4"/>
      <c r="L13" s="4"/>
      <c r="M13" s="4">
        <f t="shared" si="0"/>
        <v>134</v>
      </c>
      <c r="N13" s="4">
        <v>145</v>
      </c>
      <c r="O13" s="4">
        <f t="shared" si="1"/>
        <v>739</v>
      </c>
      <c r="P13" s="4">
        <f t="shared" si="2"/>
        <v>1487</v>
      </c>
    </row>
    <row r="14" spans="1:16" ht="11.25">
      <c r="A14" s="3">
        <v>99</v>
      </c>
      <c r="B14" s="2" t="s">
        <v>5</v>
      </c>
      <c r="C14" s="4">
        <v>3406</v>
      </c>
      <c r="D14" s="4">
        <v>2816</v>
      </c>
      <c r="E14" s="4"/>
      <c r="F14" s="4"/>
      <c r="G14" s="4"/>
      <c r="H14" s="4"/>
      <c r="I14" s="4">
        <v>5038</v>
      </c>
      <c r="J14" s="4">
        <v>77</v>
      </c>
      <c r="K14" s="4"/>
      <c r="L14" s="4">
        <v>20</v>
      </c>
      <c r="M14" s="4">
        <f t="shared" si="0"/>
        <v>5135</v>
      </c>
      <c r="N14" s="4">
        <v>191</v>
      </c>
      <c r="O14" s="4">
        <f t="shared" si="1"/>
        <v>8142</v>
      </c>
      <c r="P14" s="4">
        <f t="shared" si="2"/>
        <v>-4736</v>
      </c>
    </row>
    <row r="15" spans="1:16" ht="11.25">
      <c r="A15" s="3">
        <v>107</v>
      </c>
      <c r="B15" s="2" t="s">
        <v>6</v>
      </c>
      <c r="C15" s="4">
        <v>5629</v>
      </c>
      <c r="D15" s="4">
        <v>2103</v>
      </c>
      <c r="E15" s="4"/>
      <c r="F15" s="4"/>
      <c r="G15" s="4"/>
      <c r="H15" s="4">
        <v>1</v>
      </c>
      <c r="I15" s="4">
        <v>1194</v>
      </c>
      <c r="J15" s="4">
        <v>43</v>
      </c>
      <c r="K15" s="4"/>
      <c r="L15" s="4">
        <v>136</v>
      </c>
      <c r="M15" s="4">
        <f t="shared" si="0"/>
        <v>1374</v>
      </c>
      <c r="N15" s="4">
        <v>24</v>
      </c>
      <c r="O15" s="4">
        <f t="shared" si="1"/>
        <v>3501</v>
      </c>
      <c r="P15" s="4">
        <f t="shared" si="2"/>
        <v>2128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18479</v>
      </c>
      <c r="D17" s="4">
        <f t="shared" si="3"/>
        <v>9390</v>
      </c>
      <c r="E17" s="4">
        <f t="shared" si="3"/>
        <v>19</v>
      </c>
      <c r="F17" s="4">
        <f t="shared" si="3"/>
        <v>0</v>
      </c>
      <c r="G17" s="4">
        <f t="shared" si="3"/>
        <v>0</v>
      </c>
      <c r="H17" s="4">
        <f t="shared" si="3"/>
        <v>2</v>
      </c>
      <c r="I17" s="4">
        <f t="shared" si="3"/>
        <v>6652</v>
      </c>
      <c r="J17" s="4">
        <f t="shared" si="3"/>
        <v>146</v>
      </c>
      <c r="K17" s="4">
        <f t="shared" si="3"/>
        <v>1</v>
      </c>
      <c r="L17" s="4">
        <f t="shared" si="3"/>
        <v>181</v>
      </c>
      <c r="M17" s="4">
        <f t="shared" si="3"/>
        <v>7001</v>
      </c>
      <c r="N17" s="4">
        <f t="shared" si="3"/>
        <v>545</v>
      </c>
      <c r="O17" s="4">
        <f t="shared" si="3"/>
        <v>16936</v>
      </c>
      <c r="P17" s="4">
        <f t="shared" si="3"/>
        <v>1543</v>
      </c>
    </row>
    <row r="19" spans="1:16" ht="11.25">
      <c r="A19" s="5">
        <v>62</v>
      </c>
      <c r="B19" s="6" t="s">
        <v>7</v>
      </c>
      <c r="C19" s="4">
        <v>1</v>
      </c>
      <c r="D19" s="4">
        <v>1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4">SUM(E19:L19)</f>
        <v>0</v>
      </c>
      <c r="N19" s="4"/>
      <c r="O19" s="4">
        <f aca="true" t="shared" si="5" ref="O19:O24">SUM(N19+M19+D19)</f>
        <v>1</v>
      </c>
      <c r="P19" s="4">
        <f aca="true" t="shared" si="6" ref="P19:P24">SUM(C19-O19)</f>
        <v>0</v>
      </c>
    </row>
    <row r="20" spans="1:16" ht="11.25">
      <c r="A20" s="5">
        <v>63</v>
      </c>
      <c r="B20" s="6" t="s">
        <v>50</v>
      </c>
      <c r="C20" s="4">
        <v>30</v>
      </c>
      <c r="D20" s="4">
        <v>100</v>
      </c>
      <c r="E20" s="4"/>
      <c r="F20" s="4"/>
      <c r="G20" s="4"/>
      <c r="H20" s="4"/>
      <c r="I20" s="4"/>
      <c r="J20" s="4">
        <v>3</v>
      </c>
      <c r="K20" s="4"/>
      <c r="L20" s="4"/>
      <c r="M20" s="4">
        <f t="shared" si="4"/>
        <v>3</v>
      </c>
      <c r="N20" s="4"/>
      <c r="O20" s="4">
        <f t="shared" si="5"/>
        <v>103</v>
      </c>
      <c r="P20" s="4">
        <f t="shared" si="6"/>
        <v>-73</v>
      </c>
    </row>
    <row r="21" spans="1:16" ht="11.25">
      <c r="A21" s="5">
        <v>65</v>
      </c>
      <c r="B21" s="6" t="s">
        <v>8</v>
      </c>
      <c r="C21" s="4">
        <v>57</v>
      </c>
      <c r="D21" s="4">
        <v>20</v>
      </c>
      <c r="E21" s="4"/>
      <c r="F21" s="4"/>
      <c r="G21" s="4"/>
      <c r="H21" s="4"/>
      <c r="I21" s="4"/>
      <c r="J21" s="4">
        <v>3</v>
      </c>
      <c r="K21" s="4">
        <v>5</v>
      </c>
      <c r="L21" s="4"/>
      <c r="M21" s="4">
        <f t="shared" si="4"/>
        <v>8</v>
      </c>
      <c r="N21" s="4"/>
      <c r="O21" s="4">
        <f t="shared" si="5"/>
        <v>28</v>
      </c>
      <c r="P21" s="4">
        <f t="shared" si="6"/>
        <v>29</v>
      </c>
    </row>
    <row r="22" spans="1:16" ht="11.25">
      <c r="A22" s="5">
        <v>68</v>
      </c>
      <c r="B22" s="6" t="s">
        <v>9</v>
      </c>
      <c r="C22" s="4">
        <v>9</v>
      </c>
      <c r="D22" s="4">
        <v>2</v>
      </c>
      <c r="E22" s="4"/>
      <c r="F22" s="4"/>
      <c r="G22" s="4"/>
      <c r="H22" s="4"/>
      <c r="I22" s="4"/>
      <c r="J22" s="4"/>
      <c r="K22" s="4">
        <v>1</v>
      </c>
      <c r="L22" s="4"/>
      <c r="M22" s="4">
        <f t="shared" si="4"/>
        <v>1</v>
      </c>
      <c r="N22" s="4"/>
      <c r="O22" s="4">
        <f t="shared" si="5"/>
        <v>3</v>
      </c>
      <c r="P22" s="4">
        <f t="shared" si="6"/>
        <v>6</v>
      </c>
    </row>
    <row r="23" spans="1:16" ht="11.25">
      <c r="A23" s="5">
        <v>76</v>
      </c>
      <c r="B23" s="6" t="s">
        <v>49</v>
      </c>
      <c r="C23" s="4">
        <v>76</v>
      </c>
      <c r="D23" s="4">
        <v>8</v>
      </c>
      <c r="E23" s="4">
        <v>1</v>
      </c>
      <c r="F23" s="4"/>
      <c r="G23" s="4"/>
      <c r="H23" s="4"/>
      <c r="I23" s="4">
        <v>5</v>
      </c>
      <c r="J23" s="4">
        <v>22</v>
      </c>
      <c r="K23" s="4">
        <v>4</v>
      </c>
      <c r="L23" s="4"/>
      <c r="M23" s="4">
        <f t="shared" si="4"/>
        <v>32</v>
      </c>
      <c r="N23" s="4"/>
      <c r="O23" s="4">
        <f t="shared" si="5"/>
        <v>40</v>
      </c>
      <c r="P23" s="4">
        <f t="shared" si="6"/>
        <v>36</v>
      </c>
    </row>
    <row r="24" spans="1:16" ht="11.25">
      <c r="A24" s="5">
        <v>94</v>
      </c>
      <c r="B24" s="6" t="s">
        <v>11</v>
      </c>
      <c r="C24" s="4">
        <v>3</v>
      </c>
      <c r="D24" s="4">
        <v>1</v>
      </c>
      <c r="E24" s="4"/>
      <c r="F24" s="4"/>
      <c r="G24" s="4"/>
      <c r="H24" s="4"/>
      <c r="I24" s="4"/>
      <c r="J24" s="4"/>
      <c r="K24" s="4">
        <v>13</v>
      </c>
      <c r="L24" s="4"/>
      <c r="M24" s="4">
        <f t="shared" si="4"/>
        <v>13</v>
      </c>
      <c r="N24" s="4"/>
      <c r="O24" s="4">
        <f t="shared" si="5"/>
        <v>14</v>
      </c>
      <c r="P24" s="4">
        <f t="shared" si="6"/>
        <v>-11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176</v>
      </c>
      <c r="D26" s="4">
        <f t="shared" si="7"/>
        <v>132</v>
      </c>
      <c r="E26" s="4">
        <f t="shared" si="7"/>
        <v>1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5</v>
      </c>
      <c r="J26" s="4">
        <f t="shared" si="7"/>
        <v>28</v>
      </c>
      <c r="K26" s="4">
        <f t="shared" si="7"/>
        <v>23</v>
      </c>
      <c r="L26" s="4">
        <f t="shared" si="7"/>
        <v>0</v>
      </c>
      <c r="M26" s="4">
        <f t="shared" si="7"/>
        <v>57</v>
      </c>
      <c r="N26" s="4">
        <f t="shared" si="7"/>
        <v>0</v>
      </c>
      <c r="O26" s="4">
        <f t="shared" si="7"/>
        <v>189</v>
      </c>
      <c r="P26" s="4">
        <f t="shared" si="7"/>
        <v>-13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18655</v>
      </c>
      <c r="D28" s="9">
        <f t="shared" si="8"/>
        <v>9522</v>
      </c>
      <c r="E28" s="9">
        <f t="shared" si="8"/>
        <v>20</v>
      </c>
      <c r="F28" s="9">
        <f t="shared" si="8"/>
        <v>0</v>
      </c>
      <c r="G28" s="9">
        <f t="shared" si="8"/>
        <v>0</v>
      </c>
      <c r="H28" s="9">
        <f t="shared" si="8"/>
        <v>2</v>
      </c>
      <c r="I28" s="9">
        <f t="shared" si="8"/>
        <v>6657</v>
      </c>
      <c r="J28" s="9">
        <f t="shared" si="8"/>
        <v>174</v>
      </c>
      <c r="K28" s="9">
        <f t="shared" si="8"/>
        <v>24</v>
      </c>
      <c r="L28" s="9">
        <f t="shared" si="8"/>
        <v>181</v>
      </c>
      <c r="M28" s="9">
        <f t="shared" si="8"/>
        <v>7058</v>
      </c>
      <c r="N28" s="9">
        <f t="shared" si="8"/>
        <v>545</v>
      </c>
      <c r="O28" s="9">
        <f t="shared" si="8"/>
        <v>17125</v>
      </c>
      <c r="P28" s="9">
        <f t="shared" si="8"/>
        <v>1530</v>
      </c>
    </row>
    <row r="29" spans="1:16" s="10" customFormat="1" ht="11.25">
      <c r="A29" s="10" t="str">
        <f>+'octubre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3344</v>
      </c>
      <c r="D8" s="4">
        <v>1138</v>
      </c>
      <c r="E8" s="4">
        <v>6</v>
      </c>
      <c r="F8" s="4"/>
      <c r="G8" s="4"/>
      <c r="H8" s="4">
        <v>2</v>
      </c>
      <c r="I8" s="4">
        <v>882</v>
      </c>
      <c r="J8" s="4">
        <v>15</v>
      </c>
      <c r="K8" s="4"/>
      <c r="L8" s="4">
        <v>16</v>
      </c>
      <c r="M8" s="4">
        <f aca="true" t="shared" si="0" ref="M8:M15">SUM(E8:L8)</f>
        <v>921</v>
      </c>
      <c r="N8" s="4">
        <v>34</v>
      </c>
      <c r="O8" s="4">
        <f aca="true" t="shared" si="1" ref="O8:O15">SUM(N8+M8+D8)</f>
        <v>2093</v>
      </c>
      <c r="P8" s="4">
        <f aca="true" t="shared" si="2" ref="P8:P15">SUM(C8-O8)</f>
        <v>1251</v>
      </c>
    </row>
    <row r="9" spans="1:16" ht="11.25">
      <c r="A9" s="3">
        <v>70</v>
      </c>
      <c r="B9" s="2" t="s">
        <v>2</v>
      </c>
      <c r="C9" s="4">
        <v>497</v>
      </c>
      <c r="D9" s="4">
        <v>171</v>
      </c>
      <c r="E9" s="4"/>
      <c r="F9" s="4"/>
      <c r="G9" s="4"/>
      <c r="H9" s="4"/>
      <c r="I9" s="4"/>
      <c r="J9" s="4">
        <v>1</v>
      </c>
      <c r="K9" s="4">
        <v>1</v>
      </c>
      <c r="L9" s="4">
        <v>5</v>
      </c>
      <c r="M9" s="4">
        <f t="shared" si="0"/>
        <v>7</v>
      </c>
      <c r="N9" s="4">
        <v>48</v>
      </c>
      <c r="O9" s="4">
        <f t="shared" si="1"/>
        <v>226</v>
      </c>
      <c r="P9" s="4">
        <f t="shared" si="2"/>
        <v>271</v>
      </c>
    </row>
    <row r="10" spans="1:16" ht="11.25">
      <c r="A10" s="3">
        <v>78</v>
      </c>
      <c r="B10" s="2" t="s">
        <v>47</v>
      </c>
      <c r="C10" s="4">
        <v>5039</v>
      </c>
      <c r="D10" s="4">
        <v>2996</v>
      </c>
      <c r="E10" s="4">
        <v>9</v>
      </c>
      <c r="F10" s="4"/>
      <c r="G10" s="4"/>
      <c r="H10" s="4">
        <v>3</v>
      </c>
      <c r="I10" s="4">
        <v>126</v>
      </c>
      <c r="J10" s="4"/>
      <c r="K10" s="4"/>
      <c r="L10" s="4">
        <v>2</v>
      </c>
      <c r="M10" s="4">
        <f t="shared" si="0"/>
        <v>140</v>
      </c>
      <c r="N10" s="4">
        <v>84</v>
      </c>
      <c r="O10" s="4">
        <f t="shared" si="1"/>
        <v>3220</v>
      </c>
      <c r="P10" s="4">
        <f t="shared" si="2"/>
        <v>1819</v>
      </c>
    </row>
    <row r="11" spans="1:16" ht="11.25">
      <c r="A11" s="3">
        <v>80</v>
      </c>
      <c r="B11" s="2" t="s">
        <v>3</v>
      </c>
      <c r="C11" s="4">
        <v>944</v>
      </c>
      <c r="D11" s="4">
        <v>805</v>
      </c>
      <c r="E11" s="4"/>
      <c r="F11" s="4"/>
      <c r="G11" s="4"/>
      <c r="H11" s="4"/>
      <c r="I11" s="4">
        <v>329</v>
      </c>
      <c r="J11" s="4">
        <v>12</v>
      </c>
      <c r="K11" s="4"/>
      <c r="L11" s="4">
        <v>9</v>
      </c>
      <c r="M11" s="4">
        <f t="shared" si="0"/>
        <v>350</v>
      </c>
      <c r="N11" s="4">
        <v>52</v>
      </c>
      <c r="O11" s="4">
        <f t="shared" si="1"/>
        <v>1207</v>
      </c>
      <c r="P11" s="4">
        <f t="shared" si="2"/>
        <v>-263</v>
      </c>
    </row>
    <row r="12" spans="1:16" ht="11.25">
      <c r="A12" s="5">
        <v>81</v>
      </c>
      <c r="B12" s="6" t="s">
        <v>10</v>
      </c>
      <c r="C12" s="4">
        <v>225</v>
      </c>
      <c r="D12" s="4">
        <v>153</v>
      </c>
      <c r="E12" s="4"/>
      <c r="F12" s="4"/>
      <c r="G12" s="4"/>
      <c r="H12" s="4"/>
      <c r="I12" s="4"/>
      <c r="J12" s="4">
        <v>1</v>
      </c>
      <c r="K12" s="4"/>
      <c r="L12" s="4"/>
      <c r="M12" s="4">
        <f>SUM(E12:L12)</f>
        <v>1</v>
      </c>
      <c r="N12" s="4">
        <v>41</v>
      </c>
      <c r="O12" s="4">
        <f>SUM(N12+M12+D12)</f>
        <v>195</v>
      </c>
      <c r="P12" s="4">
        <f>SUM(C12-O12)</f>
        <v>30</v>
      </c>
    </row>
    <row r="13" spans="1:16" ht="11.25">
      <c r="A13" s="3">
        <v>88</v>
      </c>
      <c r="B13" s="2" t="s">
        <v>4</v>
      </c>
      <c r="C13" s="4">
        <v>2639</v>
      </c>
      <c r="D13" s="4">
        <v>703</v>
      </c>
      <c r="E13" s="4"/>
      <c r="F13" s="4"/>
      <c r="G13" s="4"/>
      <c r="H13" s="4">
        <v>3</v>
      </c>
      <c r="I13" s="4">
        <v>123</v>
      </c>
      <c r="J13" s="4">
        <v>12</v>
      </c>
      <c r="K13" s="4"/>
      <c r="L13" s="4"/>
      <c r="M13" s="4">
        <f t="shared" si="0"/>
        <v>138</v>
      </c>
      <c r="N13" s="4">
        <v>172</v>
      </c>
      <c r="O13" s="4">
        <f t="shared" si="1"/>
        <v>1013</v>
      </c>
      <c r="P13" s="4">
        <f t="shared" si="2"/>
        <v>1626</v>
      </c>
    </row>
    <row r="14" spans="1:16" ht="11.25">
      <c r="A14" s="3">
        <v>99</v>
      </c>
      <c r="B14" s="2" t="s">
        <v>5</v>
      </c>
      <c r="C14" s="4">
        <v>4118</v>
      </c>
      <c r="D14" s="4">
        <v>3917</v>
      </c>
      <c r="E14" s="4"/>
      <c r="F14" s="4"/>
      <c r="G14" s="4"/>
      <c r="H14" s="4"/>
      <c r="I14" s="4">
        <v>4177</v>
      </c>
      <c r="J14" s="4">
        <v>56</v>
      </c>
      <c r="K14" s="4"/>
      <c r="L14" s="4">
        <v>44</v>
      </c>
      <c r="M14" s="4">
        <f t="shared" si="0"/>
        <v>4277</v>
      </c>
      <c r="N14" s="4">
        <v>177</v>
      </c>
      <c r="O14" s="4">
        <f t="shared" si="1"/>
        <v>8371</v>
      </c>
      <c r="P14" s="4">
        <f t="shared" si="2"/>
        <v>-4253</v>
      </c>
    </row>
    <row r="15" spans="1:16" ht="11.25">
      <c r="A15" s="3">
        <v>107</v>
      </c>
      <c r="B15" s="2" t="s">
        <v>6</v>
      </c>
      <c r="C15" s="4">
        <v>7830</v>
      </c>
      <c r="D15" s="4">
        <v>3023</v>
      </c>
      <c r="E15" s="4"/>
      <c r="F15" s="4"/>
      <c r="G15" s="4"/>
      <c r="H15" s="4">
        <v>7</v>
      </c>
      <c r="I15" s="4">
        <v>1202</v>
      </c>
      <c r="J15" s="4">
        <v>61</v>
      </c>
      <c r="K15" s="4"/>
      <c r="L15" s="4">
        <v>114</v>
      </c>
      <c r="M15" s="4">
        <f t="shared" si="0"/>
        <v>1384</v>
      </c>
      <c r="N15" s="4">
        <v>45</v>
      </c>
      <c r="O15" s="4">
        <f t="shared" si="1"/>
        <v>4452</v>
      </c>
      <c r="P15" s="4">
        <f t="shared" si="2"/>
        <v>3378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24636</v>
      </c>
      <c r="D17" s="4">
        <f t="shared" si="3"/>
        <v>12906</v>
      </c>
      <c r="E17" s="4">
        <f t="shared" si="3"/>
        <v>15</v>
      </c>
      <c r="F17" s="4">
        <f t="shared" si="3"/>
        <v>0</v>
      </c>
      <c r="G17" s="4">
        <f t="shared" si="3"/>
        <v>0</v>
      </c>
      <c r="H17" s="4">
        <f t="shared" si="3"/>
        <v>15</v>
      </c>
      <c r="I17" s="4">
        <f t="shared" si="3"/>
        <v>6839</v>
      </c>
      <c r="J17" s="4">
        <f t="shared" si="3"/>
        <v>158</v>
      </c>
      <c r="K17" s="4">
        <f t="shared" si="3"/>
        <v>1</v>
      </c>
      <c r="L17" s="4">
        <f t="shared" si="3"/>
        <v>190</v>
      </c>
      <c r="M17" s="4">
        <f t="shared" si="3"/>
        <v>7218</v>
      </c>
      <c r="N17" s="4">
        <f t="shared" si="3"/>
        <v>653</v>
      </c>
      <c r="O17" s="4">
        <f t="shared" si="3"/>
        <v>20777</v>
      </c>
      <c r="P17" s="4">
        <f t="shared" si="3"/>
        <v>3859</v>
      </c>
    </row>
    <row r="19" spans="1:16" ht="11.25">
      <c r="A19" s="5">
        <v>62</v>
      </c>
      <c r="B19" s="6" t="s">
        <v>7</v>
      </c>
      <c r="C19" s="4"/>
      <c r="D19" s="4">
        <v>5</v>
      </c>
      <c r="E19" s="4"/>
      <c r="F19" s="4"/>
      <c r="G19" s="4"/>
      <c r="H19" s="4"/>
      <c r="I19" s="4"/>
      <c r="J19" s="4"/>
      <c r="K19" s="4">
        <v>4</v>
      </c>
      <c r="L19" s="4"/>
      <c r="M19" s="4">
        <f aca="true" t="shared" si="4" ref="M19:M24">SUM(E19:L19)</f>
        <v>4</v>
      </c>
      <c r="N19" s="4"/>
      <c r="O19" s="4">
        <f aca="true" t="shared" si="5" ref="O19:O24">SUM(N19+M19+D19)</f>
        <v>9</v>
      </c>
      <c r="P19" s="4">
        <f aca="true" t="shared" si="6" ref="P19:P24">SUM(C19-O19)</f>
        <v>-9</v>
      </c>
    </row>
    <row r="20" spans="1:16" ht="11.25">
      <c r="A20" s="5">
        <v>63</v>
      </c>
      <c r="B20" s="6" t="s">
        <v>50</v>
      </c>
      <c r="C20" s="4">
        <v>36</v>
      </c>
      <c r="D20" s="4">
        <v>167</v>
      </c>
      <c r="E20" s="4">
        <v>1</v>
      </c>
      <c r="F20" s="4"/>
      <c r="G20" s="4"/>
      <c r="H20" s="4"/>
      <c r="I20" s="4"/>
      <c r="J20" s="4">
        <v>1</v>
      </c>
      <c r="K20" s="4"/>
      <c r="L20" s="4"/>
      <c r="M20" s="4">
        <f t="shared" si="4"/>
        <v>2</v>
      </c>
      <c r="N20" s="4"/>
      <c r="O20" s="4">
        <f t="shared" si="5"/>
        <v>169</v>
      </c>
      <c r="P20" s="4">
        <f t="shared" si="6"/>
        <v>-133</v>
      </c>
    </row>
    <row r="21" spans="1:16" ht="11.25">
      <c r="A21" s="5">
        <v>65</v>
      </c>
      <c r="B21" s="6" t="s">
        <v>8</v>
      </c>
      <c r="C21" s="4">
        <v>42</v>
      </c>
      <c r="D21" s="4">
        <v>28</v>
      </c>
      <c r="E21" s="4"/>
      <c r="F21" s="4"/>
      <c r="G21" s="4"/>
      <c r="H21" s="4"/>
      <c r="I21" s="4">
        <v>1</v>
      </c>
      <c r="J21" s="4">
        <v>5</v>
      </c>
      <c r="K21" s="4">
        <v>2</v>
      </c>
      <c r="L21" s="4"/>
      <c r="M21" s="4">
        <f t="shared" si="4"/>
        <v>8</v>
      </c>
      <c r="N21" s="4"/>
      <c r="O21" s="4">
        <f t="shared" si="5"/>
        <v>36</v>
      </c>
      <c r="P21" s="4">
        <f t="shared" si="6"/>
        <v>6</v>
      </c>
    </row>
    <row r="22" spans="1:16" ht="11.25">
      <c r="A22" s="5">
        <v>68</v>
      </c>
      <c r="B22" s="6" t="s">
        <v>9</v>
      </c>
      <c r="C22" s="4">
        <v>12</v>
      </c>
      <c r="D22" s="4">
        <v>1</v>
      </c>
      <c r="E22" s="4"/>
      <c r="F22" s="4"/>
      <c r="G22" s="4"/>
      <c r="H22" s="4"/>
      <c r="I22" s="4"/>
      <c r="J22" s="4">
        <v>1</v>
      </c>
      <c r="K22" s="4">
        <v>1</v>
      </c>
      <c r="L22" s="4"/>
      <c r="M22" s="4">
        <f t="shared" si="4"/>
        <v>2</v>
      </c>
      <c r="N22" s="4"/>
      <c r="O22" s="4">
        <f t="shared" si="5"/>
        <v>3</v>
      </c>
      <c r="P22" s="4">
        <f t="shared" si="6"/>
        <v>9</v>
      </c>
    </row>
    <row r="23" spans="1:16" ht="11.25">
      <c r="A23" s="5">
        <v>76</v>
      </c>
      <c r="B23" s="6" t="s">
        <v>49</v>
      </c>
      <c r="C23" s="4">
        <v>99</v>
      </c>
      <c r="D23" s="4">
        <v>12</v>
      </c>
      <c r="E23" s="4"/>
      <c r="F23" s="4"/>
      <c r="G23" s="4"/>
      <c r="H23" s="4">
        <v>1</v>
      </c>
      <c r="I23" s="4">
        <v>1</v>
      </c>
      <c r="J23" s="4">
        <v>21</v>
      </c>
      <c r="K23" s="4">
        <v>11</v>
      </c>
      <c r="L23" s="4"/>
      <c r="M23" s="4">
        <f t="shared" si="4"/>
        <v>34</v>
      </c>
      <c r="N23" s="4"/>
      <c r="O23" s="4">
        <f t="shared" si="5"/>
        <v>46</v>
      </c>
      <c r="P23" s="4">
        <f t="shared" si="6"/>
        <v>53</v>
      </c>
    </row>
    <row r="24" spans="1:16" ht="11.25">
      <c r="A24" s="5">
        <v>94</v>
      </c>
      <c r="B24" s="6" t="s">
        <v>11</v>
      </c>
      <c r="C24" s="4">
        <v>3</v>
      </c>
      <c r="D24" s="4">
        <v>3</v>
      </c>
      <c r="E24" s="4"/>
      <c r="F24" s="4"/>
      <c r="G24" s="4"/>
      <c r="H24" s="4"/>
      <c r="I24" s="4"/>
      <c r="J24" s="4"/>
      <c r="K24" s="4">
        <v>6</v>
      </c>
      <c r="L24" s="4"/>
      <c r="M24" s="4">
        <f t="shared" si="4"/>
        <v>6</v>
      </c>
      <c r="N24" s="4"/>
      <c r="O24" s="4">
        <f t="shared" si="5"/>
        <v>9</v>
      </c>
      <c r="P24" s="4">
        <f t="shared" si="6"/>
        <v>-6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192</v>
      </c>
      <c r="D26" s="4">
        <f t="shared" si="7"/>
        <v>216</v>
      </c>
      <c r="E26" s="4">
        <f t="shared" si="7"/>
        <v>1</v>
      </c>
      <c r="F26" s="4">
        <f t="shared" si="7"/>
        <v>0</v>
      </c>
      <c r="G26" s="4">
        <f t="shared" si="7"/>
        <v>0</v>
      </c>
      <c r="H26" s="4">
        <f t="shared" si="7"/>
        <v>1</v>
      </c>
      <c r="I26" s="4">
        <f t="shared" si="7"/>
        <v>2</v>
      </c>
      <c r="J26" s="4">
        <f t="shared" si="7"/>
        <v>28</v>
      </c>
      <c r="K26" s="4">
        <f t="shared" si="7"/>
        <v>24</v>
      </c>
      <c r="L26" s="4">
        <f t="shared" si="7"/>
        <v>0</v>
      </c>
      <c r="M26" s="4">
        <f t="shared" si="7"/>
        <v>56</v>
      </c>
      <c r="N26" s="4">
        <f t="shared" si="7"/>
        <v>0</v>
      </c>
      <c r="O26" s="4">
        <f t="shared" si="7"/>
        <v>272</v>
      </c>
      <c r="P26" s="4">
        <f t="shared" si="7"/>
        <v>-80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24828</v>
      </c>
      <c r="D28" s="9">
        <f t="shared" si="8"/>
        <v>13122</v>
      </c>
      <c r="E28" s="9">
        <f t="shared" si="8"/>
        <v>16</v>
      </c>
      <c r="F28" s="9">
        <f t="shared" si="8"/>
        <v>0</v>
      </c>
      <c r="G28" s="9">
        <f t="shared" si="8"/>
        <v>0</v>
      </c>
      <c r="H28" s="9">
        <f t="shared" si="8"/>
        <v>16</v>
      </c>
      <c r="I28" s="9">
        <f t="shared" si="8"/>
        <v>6841</v>
      </c>
      <c r="J28" s="9">
        <f t="shared" si="8"/>
        <v>186</v>
      </c>
      <c r="K28" s="9">
        <f t="shared" si="8"/>
        <v>25</v>
      </c>
      <c r="L28" s="9">
        <f t="shared" si="8"/>
        <v>190</v>
      </c>
      <c r="M28" s="9">
        <f t="shared" si="8"/>
        <v>7274</v>
      </c>
      <c r="N28" s="9">
        <f t="shared" si="8"/>
        <v>653</v>
      </c>
      <c r="O28" s="9">
        <f t="shared" si="8"/>
        <v>21049</v>
      </c>
      <c r="P28" s="9">
        <f t="shared" si="8"/>
        <v>3779</v>
      </c>
    </row>
    <row r="29" spans="1:16" s="10" customFormat="1" ht="11.25">
      <c r="A29" s="10" t="str">
        <f>+'noviembre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3054</v>
      </c>
      <c r="D8" s="4">
        <v>1076</v>
      </c>
      <c r="E8" s="4">
        <v>9</v>
      </c>
      <c r="F8" s="4"/>
      <c r="G8" s="4"/>
      <c r="H8" s="4"/>
      <c r="I8" s="4">
        <v>474</v>
      </c>
      <c r="J8" s="4">
        <v>13</v>
      </c>
      <c r="K8" s="4"/>
      <c r="L8" s="4">
        <v>21</v>
      </c>
      <c r="M8" s="4">
        <f aca="true" t="shared" si="0" ref="M8:M15">SUM(E8:L8)</f>
        <v>517</v>
      </c>
      <c r="N8" s="4">
        <v>56</v>
      </c>
      <c r="O8" s="4">
        <f aca="true" t="shared" si="1" ref="O8:O15">SUM(N8+M8+D8)</f>
        <v>1649</v>
      </c>
      <c r="P8" s="4">
        <f aca="true" t="shared" si="2" ref="P8:P15">SUM(C8-O8)</f>
        <v>1405</v>
      </c>
    </row>
    <row r="9" spans="1:16" ht="11.25">
      <c r="A9" s="3">
        <v>70</v>
      </c>
      <c r="B9" s="2" t="s">
        <v>2</v>
      </c>
      <c r="C9" s="4">
        <v>511</v>
      </c>
      <c r="D9" s="4">
        <v>158</v>
      </c>
      <c r="E9" s="4"/>
      <c r="F9" s="4"/>
      <c r="G9" s="4"/>
      <c r="H9" s="4"/>
      <c r="I9" s="4">
        <v>118</v>
      </c>
      <c r="J9" s="4">
        <v>1</v>
      </c>
      <c r="K9" s="4">
        <v>3</v>
      </c>
      <c r="L9" s="4">
        <v>8</v>
      </c>
      <c r="M9" s="4">
        <f t="shared" si="0"/>
        <v>130</v>
      </c>
      <c r="N9" s="4">
        <v>44</v>
      </c>
      <c r="O9" s="4">
        <f t="shared" si="1"/>
        <v>332</v>
      </c>
      <c r="P9" s="4">
        <f t="shared" si="2"/>
        <v>179</v>
      </c>
    </row>
    <row r="10" spans="1:16" ht="11.25">
      <c r="A10" s="3">
        <v>78</v>
      </c>
      <c r="B10" s="2" t="s">
        <v>47</v>
      </c>
      <c r="C10" s="4">
        <v>4783</v>
      </c>
      <c r="D10" s="4">
        <v>2631</v>
      </c>
      <c r="E10" s="4">
        <v>10</v>
      </c>
      <c r="F10" s="4"/>
      <c r="G10" s="4"/>
      <c r="H10" s="4"/>
      <c r="I10" s="4">
        <v>78</v>
      </c>
      <c r="J10" s="4">
        <v>2</v>
      </c>
      <c r="K10" s="4"/>
      <c r="L10" s="4"/>
      <c r="M10" s="4">
        <f t="shared" si="0"/>
        <v>90</v>
      </c>
      <c r="N10" s="4">
        <v>53</v>
      </c>
      <c r="O10" s="4">
        <f t="shared" si="1"/>
        <v>2774</v>
      </c>
      <c r="P10" s="4">
        <f t="shared" si="2"/>
        <v>2009</v>
      </c>
    </row>
    <row r="11" spans="1:16" ht="11.25">
      <c r="A11" s="3">
        <v>80</v>
      </c>
      <c r="B11" s="2" t="s">
        <v>3</v>
      </c>
      <c r="C11" s="4">
        <v>837</v>
      </c>
      <c r="D11" s="4">
        <v>843</v>
      </c>
      <c r="E11" s="4"/>
      <c r="F11" s="4"/>
      <c r="G11" s="4"/>
      <c r="H11" s="4"/>
      <c r="I11" s="4">
        <v>328</v>
      </c>
      <c r="J11" s="4">
        <v>10</v>
      </c>
      <c r="K11" s="4"/>
      <c r="L11" s="4">
        <v>8</v>
      </c>
      <c r="M11" s="4">
        <f t="shared" si="0"/>
        <v>346</v>
      </c>
      <c r="N11" s="4">
        <v>58</v>
      </c>
      <c r="O11" s="4">
        <f t="shared" si="1"/>
        <v>1247</v>
      </c>
      <c r="P11" s="4">
        <f t="shared" si="2"/>
        <v>-410</v>
      </c>
    </row>
    <row r="12" spans="1:16" ht="11.25">
      <c r="A12" s="5">
        <v>81</v>
      </c>
      <c r="B12" s="6" t="s">
        <v>10</v>
      </c>
      <c r="C12" s="4">
        <v>282</v>
      </c>
      <c r="D12" s="4">
        <v>175</v>
      </c>
      <c r="E12" s="4"/>
      <c r="F12" s="4"/>
      <c r="G12" s="4"/>
      <c r="H12" s="4"/>
      <c r="I12" s="4"/>
      <c r="J12" s="4"/>
      <c r="K12" s="4"/>
      <c r="L12" s="4"/>
      <c r="M12" s="4">
        <f>SUM(E12:L12)</f>
        <v>0</v>
      </c>
      <c r="N12" s="4">
        <v>46</v>
      </c>
      <c r="O12" s="4">
        <f>SUM(N12+M12+D12)</f>
        <v>221</v>
      </c>
      <c r="P12" s="4">
        <f>SUM(C12-O12)</f>
        <v>61</v>
      </c>
    </row>
    <row r="13" spans="1:16" ht="11.25">
      <c r="A13" s="3">
        <v>88</v>
      </c>
      <c r="B13" s="2" t="s">
        <v>4</v>
      </c>
      <c r="C13" s="4">
        <v>2730</v>
      </c>
      <c r="D13" s="4">
        <v>675</v>
      </c>
      <c r="E13" s="4"/>
      <c r="F13" s="4"/>
      <c r="G13" s="4"/>
      <c r="H13" s="4"/>
      <c r="I13" s="4">
        <v>149</v>
      </c>
      <c r="J13" s="4">
        <v>17</v>
      </c>
      <c r="K13" s="4"/>
      <c r="L13" s="4"/>
      <c r="M13" s="4">
        <f t="shared" si="0"/>
        <v>166</v>
      </c>
      <c r="N13" s="4">
        <v>167</v>
      </c>
      <c r="O13" s="4">
        <f t="shared" si="1"/>
        <v>1008</v>
      </c>
      <c r="P13" s="4">
        <f t="shared" si="2"/>
        <v>1722</v>
      </c>
    </row>
    <row r="14" spans="1:16" ht="11.25">
      <c r="A14" s="3">
        <v>99</v>
      </c>
      <c r="B14" s="2" t="s">
        <v>5</v>
      </c>
      <c r="C14" s="4">
        <v>3802</v>
      </c>
      <c r="D14" s="4">
        <v>3700</v>
      </c>
      <c r="E14" s="4"/>
      <c r="F14" s="4"/>
      <c r="G14" s="4"/>
      <c r="H14" s="4"/>
      <c r="I14" s="4">
        <v>3665</v>
      </c>
      <c r="J14" s="4">
        <v>41</v>
      </c>
      <c r="K14" s="4"/>
      <c r="L14" s="4">
        <v>40</v>
      </c>
      <c r="M14" s="4">
        <f t="shared" si="0"/>
        <v>3746</v>
      </c>
      <c r="N14" s="4">
        <v>183</v>
      </c>
      <c r="O14" s="4">
        <f t="shared" si="1"/>
        <v>7629</v>
      </c>
      <c r="P14" s="4">
        <f t="shared" si="2"/>
        <v>-3827</v>
      </c>
    </row>
    <row r="15" spans="1:16" ht="11.25">
      <c r="A15" s="3">
        <v>107</v>
      </c>
      <c r="B15" s="2" t="s">
        <v>6</v>
      </c>
      <c r="C15" s="4">
        <v>7047</v>
      </c>
      <c r="D15" s="4">
        <v>2890</v>
      </c>
      <c r="E15" s="4"/>
      <c r="F15" s="4"/>
      <c r="G15" s="4"/>
      <c r="H15" s="4">
        <v>2</v>
      </c>
      <c r="I15" s="4">
        <v>1094</v>
      </c>
      <c r="J15" s="4">
        <v>39</v>
      </c>
      <c r="K15" s="4"/>
      <c r="L15" s="4">
        <v>134</v>
      </c>
      <c r="M15" s="4">
        <f t="shared" si="0"/>
        <v>1269</v>
      </c>
      <c r="N15" s="4">
        <v>40</v>
      </c>
      <c r="O15" s="4">
        <f t="shared" si="1"/>
        <v>4199</v>
      </c>
      <c r="P15" s="4">
        <f t="shared" si="2"/>
        <v>2848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23046</v>
      </c>
      <c r="D17" s="4">
        <f t="shared" si="3"/>
        <v>12148</v>
      </c>
      <c r="E17" s="4">
        <f t="shared" si="3"/>
        <v>19</v>
      </c>
      <c r="F17" s="4">
        <f t="shared" si="3"/>
        <v>0</v>
      </c>
      <c r="G17" s="4">
        <f t="shared" si="3"/>
        <v>0</v>
      </c>
      <c r="H17" s="4">
        <f t="shared" si="3"/>
        <v>2</v>
      </c>
      <c r="I17" s="4">
        <f t="shared" si="3"/>
        <v>5906</v>
      </c>
      <c r="J17" s="4">
        <f t="shared" si="3"/>
        <v>123</v>
      </c>
      <c r="K17" s="4">
        <f t="shared" si="3"/>
        <v>3</v>
      </c>
      <c r="L17" s="4">
        <f t="shared" si="3"/>
        <v>211</v>
      </c>
      <c r="M17" s="4">
        <f t="shared" si="3"/>
        <v>6264</v>
      </c>
      <c r="N17" s="4">
        <f t="shared" si="3"/>
        <v>647</v>
      </c>
      <c r="O17" s="4">
        <f t="shared" si="3"/>
        <v>19059</v>
      </c>
      <c r="P17" s="4">
        <f t="shared" si="3"/>
        <v>3987</v>
      </c>
    </row>
    <row r="19" spans="1:16" ht="11.25">
      <c r="A19" s="5">
        <v>62</v>
      </c>
      <c r="B19" s="6" t="s">
        <v>7</v>
      </c>
      <c r="C19" s="4"/>
      <c r="D19" s="4">
        <v>14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4">SUM(E19:L19)</f>
        <v>0</v>
      </c>
      <c r="N19" s="4"/>
      <c r="O19" s="4">
        <f aca="true" t="shared" si="5" ref="O19:O24">SUM(N19+M19+D19)</f>
        <v>14</v>
      </c>
      <c r="P19" s="4">
        <f aca="true" t="shared" si="6" ref="P19:P24">SUM(C19-O19)</f>
        <v>-14</v>
      </c>
    </row>
    <row r="20" spans="1:16" ht="11.25">
      <c r="A20" s="5">
        <v>63</v>
      </c>
      <c r="B20" s="6" t="s">
        <v>50</v>
      </c>
      <c r="C20" s="4">
        <v>28</v>
      </c>
      <c r="D20" s="4">
        <v>143</v>
      </c>
      <c r="E20" s="4"/>
      <c r="F20" s="4"/>
      <c r="G20" s="4"/>
      <c r="H20" s="4"/>
      <c r="I20" s="4">
        <v>44</v>
      </c>
      <c r="J20" s="4">
        <v>2</v>
      </c>
      <c r="K20" s="4"/>
      <c r="L20" s="4">
        <v>2</v>
      </c>
      <c r="M20" s="4">
        <f t="shared" si="4"/>
        <v>48</v>
      </c>
      <c r="N20" s="4"/>
      <c r="O20" s="4">
        <f t="shared" si="5"/>
        <v>191</v>
      </c>
      <c r="P20" s="4">
        <f t="shared" si="6"/>
        <v>-163</v>
      </c>
    </row>
    <row r="21" spans="1:16" ht="11.25">
      <c r="A21" s="5">
        <v>65</v>
      </c>
      <c r="B21" s="6" t="s">
        <v>8</v>
      </c>
      <c r="C21" s="4">
        <v>73</v>
      </c>
      <c r="D21" s="4">
        <v>31</v>
      </c>
      <c r="E21" s="4"/>
      <c r="F21" s="4"/>
      <c r="G21" s="4"/>
      <c r="H21" s="4"/>
      <c r="I21" s="4"/>
      <c r="J21" s="4">
        <v>2</v>
      </c>
      <c r="K21" s="4">
        <v>4</v>
      </c>
      <c r="L21" s="4"/>
      <c r="M21" s="4">
        <f t="shared" si="4"/>
        <v>6</v>
      </c>
      <c r="N21" s="4"/>
      <c r="O21" s="4">
        <f t="shared" si="5"/>
        <v>37</v>
      </c>
      <c r="P21" s="4">
        <f t="shared" si="6"/>
        <v>36</v>
      </c>
    </row>
    <row r="22" spans="1:16" ht="11.25">
      <c r="A22" s="5">
        <v>68</v>
      </c>
      <c r="B22" s="6" t="s">
        <v>9</v>
      </c>
      <c r="C22" s="4">
        <v>19</v>
      </c>
      <c r="D22" s="4"/>
      <c r="E22" s="4"/>
      <c r="F22" s="4"/>
      <c r="G22" s="4"/>
      <c r="H22" s="4"/>
      <c r="I22" s="4"/>
      <c r="J22" s="4"/>
      <c r="K22" s="4">
        <v>6</v>
      </c>
      <c r="L22" s="4"/>
      <c r="M22" s="4">
        <f t="shared" si="4"/>
        <v>6</v>
      </c>
      <c r="N22" s="4"/>
      <c r="O22" s="4">
        <f t="shared" si="5"/>
        <v>6</v>
      </c>
      <c r="P22" s="4">
        <f t="shared" si="6"/>
        <v>13</v>
      </c>
    </row>
    <row r="23" spans="1:16" ht="11.25">
      <c r="A23" s="5">
        <v>76</v>
      </c>
      <c r="B23" s="6" t="s">
        <v>49</v>
      </c>
      <c r="C23" s="4">
        <v>68</v>
      </c>
      <c r="D23" s="4">
        <v>4</v>
      </c>
      <c r="E23" s="4"/>
      <c r="F23" s="4"/>
      <c r="G23" s="4"/>
      <c r="H23" s="4"/>
      <c r="I23" s="4">
        <v>3</v>
      </c>
      <c r="J23" s="4">
        <v>27</v>
      </c>
      <c r="K23" s="4">
        <v>2</v>
      </c>
      <c r="L23" s="4"/>
      <c r="M23" s="4">
        <f t="shared" si="4"/>
        <v>32</v>
      </c>
      <c r="N23" s="4"/>
      <c r="O23" s="4">
        <f t="shared" si="5"/>
        <v>36</v>
      </c>
      <c r="P23" s="4">
        <f t="shared" si="6"/>
        <v>32</v>
      </c>
    </row>
    <row r="24" spans="1:16" ht="11.25">
      <c r="A24" s="5">
        <v>94</v>
      </c>
      <c r="B24" s="6" t="s">
        <v>11</v>
      </c>
      <c r="C24" s="4">
        <v>4</v>
      </c>
      <c r="D24" s="4">
        <v>2</v>
      </c>
      <c r="E24" s="4"/>
      <c r="F24" s="4"/>
      <c r="G24" s="4"/>
      <c r="H24" s="4"/>
      <c r="I24" s="4"/>
      <c r="J24" s="4">
        <v>1</v>
      </c>
      <c r="K24" s="4">
        <v>5</v>
      </c>
      <c r="L24" s="4"/>
      <c r="M24" s="4">
        <f t="shared" si="4"/>
        <v>6</v>
      </c>
      <c r="N24" s="4"/>
      <c r="O24" s="4">
        <f t="shared" si="5"/>
        <v>8</v>
      </c>
      <c r="P24" s="4">
        <f t="shared" si="6"/>
        <v>-4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192</v>
      </c>
      <c r="D26" s="4">
        <f t="shared" si="7"/>
        <v>194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47</v>
      </c>
      <c r="J26" s="4">
        <f t="shared" si="7"/>
        <v>32</v>
      </c>
      <c r="K26" s="4">
        <f t="shared" si="7"/>
        <v>17</v>
      </c>
      <c r="L26" s="4">
        <f t="shared" si="7"/>
        <v>2</v>
      </c>
      <c r="M26" s="4">
        <f t="shared" si="7"/>
        <v>98</v>
      </c>
      <c r="N26" s="4">
        <f t="shared" si="7"/>
        <v>0</v>
      </c>
      <c r="O26" s="4">
        <f t="shared" si="7"/>
        <v>292</v>
      </c>
      <c r="P26" s="4">
        <f t="shared" si="7"/>
        <v>-100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23238</v>
      </c>
      <c r="D28" s="9">
        <f t="shared" si="8"/>
        <v>12342</v>
      </c>
      <c r="E28" s="9">
        <f t="shared" si="8"/>
        <v>19</v>
      </c>
      <c r="F28" s="9">
        <f t="shared" si="8"/>
        <v>0</v>
      </c>
      <c r="G28" s="9">
        <f t="shared" si="8"/>
        <v>0</v>
      </c>
      <c r="H28" s="9">
        <f t="shared" si="8"/>
        <v>2</v>
      </c>
      <c r="I28" s="9">
        <f t="shared" si="8"/>
        <v>5953</v>
      </c>
      <c r="J28" s="9">
        <f t="shared" si="8"/>
        <v>155</v>
      </c>
      <c r="K28" s="9">
        <f t="shared" si="8"/>
        <v>20</v>
      </c>
      <c r="L28" s="9">
        <f t="shared" si="8"/>
        <v>213</v>
      </c>
      <c r="M28" s="9">
        <f t="shared" si="8"/>
        <v>6362</v>
      </c>
      <c r="N28" s="9">
        <f t="shared" si="8"/>
        <v>647</v>
      </c>
      <c r="O28" s="9">
        <f t="shared" si="8"/>
        <v>19351</v>
      </c>
      <c r="P28" s="9">
        <f t="shared" si="8"/>
        <v>3887</v>
      </c>
    </row>
    <row r="29" spans="1:16" s="10" customFormat="1" ht="11.25">
      <c r="A29" s="10" t="str">
        <f>+'diciembre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1987</v>
      </c>
      <c r="D8" s="4">
        <v>883</v>
      </c>
      <c r="E8" s="4">
        <v>5</v>
      </c>
      <c r="F8" s="4"/>
      <c r="G8" s="4"/>
      <c r="H8" s="4">
        <v>2</v>
      </c>
      <c r="I8" s="4">
        <v>650</v>
      </c>
      <c r="J8" s="4">
        <v>11</v>
      </c>
      <c r="K8" s="4"/>
      <c r="L8" s="4">
        <v>11</v>
      </c>
      <c r="M8" s="4">
        <f aca="true" t="shared" si="0" ref="M8:M15">SUM(E8:L8)</f>
        <v>679</v>
      </c>
      <c r="N8" s="4">
        <v>43</v>
      </c>
      <c r="O8" s="4">
        <f aca="true" t="shared" si="1" ref="O8:O15">SUM(N8+M8+D8)</f>
        <v>1605</v>
      </c>
      <c r="P8" s="4">
        <f aca="true" t="shared" si="2" ref="P8:P15">SUM(C8-O8)</f>
        <v>382</v>
      </c>
    </row>
    <row r="9" spans="1:16" ht="11.25">
      <c r="A9" s="3">
        <v>70</v>
      </c>
      <c r="B9" s="2" t="s">
        <v>2</v>
      </c>
      <c r="C9" s="4">
        <v>350</v>
      </c>
      <c r="D9" s="4">
        <v>103</v>
      </c>
      <c r="E9" s="4">
        <v>2</v>
      </c>
      <c r="F9" s="4"/>
      <c r="G9" s="4"/>
      <c r="H9" s="4"/>
      <c r="I9" s="4">
        <v>54</v>
      </c>
      <c r="J9" s="4">
        <v>1</v>
      </c>
      <c r="K9" s="4">
        <v>1</v>
      </c>
      <c r="L9" s="4">
        <v>6</v>
      </c>
      <c r="M9" s="4">
        <f t="shared" si="0"/>
        <v>64</v>
      </c>
      <c r="N9" s="4">
        <v>45</v>
      </c>
      <c r="O9" s="4">
        <f t="shared" si="1"/>
        <v>212</v>
      </c>
      <c r="P9" s="4">
        <f t="shared" si="2"/>
        <v>138</v>
      </c>
    </row>
    <row r="10" spans="1:16" ht="11.25">
      <c r="A10" s="3">
        <v>78</v>
      </c>
      <c r="B10" s="2" t="s">
        <v>47</v>
      </c>
      <c r="C10" s="4">
        <v>3281</v>
      </c>
      <c r="D10" s="4">
        <v>2087</v>
      </c>
      <c r="E10" s="4">
        <v>16</v>
      </c>
      <c r="F10" s="4"/>
      <c r="G10" s="4"/>
      <c r="H10" s="4"/>
      <c r="I10" s="4">
        <v>115</v>
      </c>
      <c r="J10" s="4">
        <v>5</v>
      </c>
      <c r="K10" s="4"/>
      <c r="L10" s="4">
        <v>1</v>
      </c>
      <c r="M10" s="4">
        <f t="shared" si="0"/>
        <v>137</v>
      </c>
      <c r="N10" s="4">
        <v>62</v>
      </c>
      <c r="O10" s="4">
        <f t="shared" si="1"/>
        <v>2286</v>
      </c>
      <c r="P10" s="4">
        <f t="shared" si="2"/>
        <v>995</v>
      </c>
    </row>
    <row r="11" spans="1:16" ht="11.25">
      <c r="A11" s="3">
        <v>80</v>
      </c>
      <c r="B11" s="2" t="s">
        <v>3</v>
      </c>
      <c r="C11" s="4">
        <v>679</v>
      </c>
      <c r="D11" s="4">
        <v>564</v>
      </c>
      <c r="E11" s="4"/>
      <c r="F11" s="4"/>
      <c r="G11" s="4"/>
      <c r="H11" s="4"/>
      <c r="I11" s="4">
        <v>10</v>
      </c>
      <c r="J11" s="4">
        <v>16</v>
      </c>
      <c r="K11" s="4"/>
      <c r="L11" s="4">
        <v>3</v>
      </c>
      <c r="M11" s="4">
        <f t="shared" si="0"/>
        <v>29</v>
      </c>
      <c r="N11" s="4">
        <v>26</v>
      </c>
      <c r="O11" s="4">
        <f t="shared" si="1"/>
        <v>619</v>
      </c>
      <c r="P11" s="4">
        <f t="shared" si="2"/>
        <v>60</v>
      </c>
    </row>
    <row r="12" spans="1:16" ht="11.25">
      <c r="A12" s="5">
        <v>81</v>
      </c>
      <c r="B12" s="6" t="s">
        <v>10</v>
      </c>
      <c r="C12" s="4">
        <v>203</v>
      </c>
      <c r="D12" s="4">
        <v>109</v>
      </c>
      <c r="E12" s="4"/>
      <c r="F12" s="4"/>
      <c r="G12" s="4"/>
      <c r="H12" s="4">
        <v>7</v>
      </c>
      <c r="I12" s="4">
        <v>1</v>
      </c>
      <c r="J12" s="4">
        <v>2</v>
      </c>
      <c r="K12" s="4"/>
      <c r="L12" s="4"/>
      <c r="M12" s="4">
        <f>SUM(E12:L12)</f>
        <v>10</v>
      </c>
      <c r="N12" s="4">
        <v>34</v>
      </c>
      <c r="O12" s="4">
        <f>SUM(N12+M12+D12)</f>
        <v>153</v>
      </c>
      <c r="P12" s="4">
        <f>SUM(C12-O12)</f>
        <v>50</v>
      </c>
    </row>
    <row r="13" spans="1:16" ht="11.25">
      <c r="A13" s="3">
        <v>88</v>
      </c>
      <c r="B13" s="2" t="s">
        <v>4</v>
      </c>
      <c r="C13" s="4">
        <v>2007</v>
      </c>
      <c r="D13" s="4">
        <v>525</v>
      </c>
      <c r="E13" s="4"/>
      <c r="F13" s="4"/>
      <c r="G13" s="4"/>
      <c r="H13" s="4"/>
      <c r="I13" s="4">
        <v>136</v>
      </c>
      <c r="J13" s="4">
        <v>7</v>
      </c>
      <c r="K13" s="4"/>
      <c r="L13" s="4"/>
      <c r="M13" s="4">
        <f t="shared" si="0"/>
        <v>143</v>
      </c>
      <c r="N13" s="4">
        <v>147</v>
      </c>
      <c r="O13" s="4">
        <f t="shared" si="1"/>
        <v>815</v>
      </c>
      <c r="P13" s="4">
        <f t="shared" si="2"/>
        <v>1192</v>
      </c>
    </row>
    <row r="14" spans="1:16" ht="11.25">
      <c r="A14" s="3">
        <v>99</v>
      </c>
      <c r="B14" s="2" t="s">
        <v>5</v>
      </c>
      <c r="C14" s="4">
        <v>2692</v>
      </c>
      <c r="D14" s="4">
        <v>2613</v>
      </c>
      <c r="E14" s="4"/>
      <c r="F14" s="4"/>
      <c r="G14" s="4"/>
      <c r="H14" s="4"/>
      <c r="I14" s="4">
        <v>1264</v>
      </c>
      <c r="J14" s="4">
        <v>45</v>
      </c>
      <c r="K14" s="4"/>
      <c r="L14" s="4">
        <v>26</v>
      </c>
      <c r="M14" s="4">
        <f t="shared" si="0"/>
        <v>1335</v>
      </c>
      <c r="N14" s="4">
        <v>155</v>
      </c>
      <c r="O14" s="4">
        <f t="shared" si="1"/>
        <v>4103</v>
      </c>
      <c r="P14" s="4">
        <f t="shared" si="2"/>
        <v>-1411</v>
      </c>
    </row>
    <row r="15" spans="1:16" ht="11.25">
      <c r="A15" s="3">
        <v>107</v>
      </c>
      <c r="B15" s="2" t="s">
        <v>6</v>
      </c>
      <c r="C15" s="4">
        <v>5514</v>
      </c>
      <c r="D15" s="4">
        <v>2263</v>
      </c>
      <c r="E15" s="4"/>
      <c r="F15" s="4"/>
      <c r="G15" s="4"/>
      <c r="H15" s="4"/>
      <c r="I15" s="4">
        <v>1409</v>
      </c>
      <c r="J15" s="4">
        <v>31</v>
      </c>
      <c r="K15" s="4"/>
      <c r="L15" s="4">
        <v>108</v>
      </c>
      <c r="M15" s="4">
        <f t="shared" si="0"/>
        <v>1548</v>
      </c>
      <c r="N15" s="4">
        <v>42</v>
      </c>
      <c r="O15" s="4">
        <f t="shared" si="1"/>
        <v>3853</v>
      </c>
      <c r="P15" s="4">
        <f t="shared" si="2"/>
        <v>1661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16713</v>
      </c>
      <c r="D17" s="4">
        <f t="shared" si="3"/>
        <v>9147</v>
      </c>
      <c r="E17" s="4">
        <f t="shared" si="3"/>
        <v>23</v>
      </c>
      <c r="F17" s="4">
        <f t="shared" si="3"/>
        <v>0</v>
      </c>
      <c r="G17" s="4">
        <f t="shared" si="3"/>
        <v>0</v>
      </c>
      <c r="H17" s="4">
        <f t="shared" si="3"/>
        <v>9</v>
      </c>
      <c r="I17" s="4">
        <f t="shared" si="3"/>
        <v>3639</v>
      </c>
      <c r="J17" s="4">
        <f t="shared" si="3"/>
        <v>118</v>
      </c>
      <c r="K17" s="4">
        <f t="shared" si="3"/>
        <v>1</v>
      </c>
      <c r="L17" s="4">
        <f t="shared" si="3"/>
        <v>155</v>
      </c>
      <c r="M17" s="4">
        <f t="shared" si="3"/>
        <v>3945</v>
      </c>
      <c r="N17" s="4">
        <f t="shared" si="3"/>
        <v>554</v>
      </c>
      <c r="O17" s="4">
        <f t="shared" si="3"/>
        <v>13646</v>
      </c>
      <c r="P17" s="4">
        <f t="shared" si="3"/>
        <v>3067</v>
      </c>
    </row>
    <row r="19" spans="1:16" ht="11.25">
      <c r="A19" s="5">
        <v>62</v>
      </c>
      <c r="B19" s="6" t="s">
        <v>7</v>
      </c>
      <c r="C19" s="4"/>
      <c r="D19" s="4">
        <v>11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4">SUM(E19:L19)</f>
        <v>0</v>
      </c>
      <c r="N19" s="4"/>
      <c r="O19" s="4">
        <f aca="true" t="shared" si="5" ref="O19:O24">SUM(N19+M19+D19)</f>
        <v>11</v>
      </c>
      <c r="P19" s="4">
        <f aca="true" t="shared" si="6" ref="P19:P24">SUM(C19-O19)</f>
        <v>-11</v>
      </c>
    </row>
    <row r="20" spans="1:16" ht="11.25">
      <c r="A20" s="5">
        <v>63</v>
      </c>
      <c r="B20" s="6" t="s">
        <v>50</v>
      </c>
      <c r="C20" s="4">
        <v>25</v>
      </c>
      <c r="D20" s="4">
        <v>94</v>
      </c>
      <c r="E20" s="4"/>
      <c r="F20" s="4"/>
      <c r="G20" s="4"/>
      <c r="H20" s="4"/>
      <c r="I20" s="4">
        <v>12</v>
      </c>
      <c r="J20" s="4"/>
      <c r="K20" s="4"/>
      <c r="L20" s="4"/>
      <c r="M20" s="4">
        <f t="shared" si="4"/>
        <v>12</v>
      </c>
      <c r="N20" s="4"/>
      <c r="O20" s="4">
        <f t="shared" si="5"/>
        <v>106</v>
      </c>
      <c r="P20" s="4">
        <f t="shared" si="6"/>
        <v>-81</v>
      </c>
    </row>
    <row r="21" spans="1:16" ht="11.25">
      <c r="A21" s="5">
        <v>65</v>
      </c>
      <c r="B21" s="6" t="s">
        <v>8</v>
      </c>
      <c r="C21" s="4">
        <v>58</v>
      </c>
      <c r="D21" s="4">
        <v>21</v>
      </c>
      <c r="E21" s="4"/>
      <c r="F21" s="4"/>
      <c r="G21" s="4"/>
      <c r="H21" s="4"/>
      <c r="I21" s="4">
        <v>1</v>
      </c>
      <c r="J21" s="4">
        <v>2</v>
      </c>
      <c r="K21" s="4">
        <v>49</v>
      </c>
      <c r="L21" s="4"/>
      <c r="M21" s="4">
        <f t="shared" si="4"/>
        <v>52</v>
      </c>
      <c r="N21" s="4">
        <v>1</v>
      </c>
      <c r="O21" s="4">
        <f t="shared" si="5"/>
        <v>74</v>
      </c>
      <c r="P21" s="4">
        <f t="shared" si="6"/>
        <v>-16</v>
      </c>
    </row>
    <row r="22" spans="1:16" ht="11.25">
      <c r="A22" s="5">
        <v>68</v>
      </c>
      <c r="B22" s="6" t="s">
        <v>9</v>
      </c>
      <c r="C22" s="4">
        <v>7</v>
      </c>
      <c r="D22" s="4">
        <v>1</v>
      </c>
      <c r="E22" s="4"/>
      <c r="F22" s="4"/>
      <c r="G22" s="4"/>
      <c r="H22" s="4"/>
      <c r="I22" s="4"/>
      <c r="J22" s="4"/>
      <c r="K22" s="4">
        <v>3</v>
      </c>
      <c r="L22" s="4"/>
      <c r="M22" s="4">
        <f t="shared" si="4"/>
        <v>3</v>
      </c>
      <c r="N22" s="4"/>
      <c r="O22" s="4">
        <f t="shared" si="5"/>
        <v>4</v>
      </c>
      <c r="P22" s="4">
        <f t="shared" si="6"/>
        <v>3</v>
      </c>
    </row>
    <row r="23" spans="1:16" ht="11.25">
      <c r="A23" s="5">
        <v>76</v>
      </c>
      <c r="B23" s="6" t="s">
        <v>49</v>
      </c>
      <c r="C23" s="4">
        <v>64</v>
      </c>
      <c r="D23" s="4">
        <v>6</v>
      </c>
      <c r="E23" s="4"/>
      <c r="F23" s="4"/>
      <c r="G23" s="4"/>
      <c r="H23" s="4"/>
      <c r="I23" s="4">
        <v>6</v>
      </c>
      <c r="J23" s="4">
        <v>12</v>
      </c>
      <c r="K23" s="4">
        <v>5</v>
      </c>
      <c r="L23" s="4"/>
      <c r="M23" s="4">
        <f t="shared" si="4"/>
        <v>23</v>
      </c>
      <c r="N23" s="4">
        <v>1</v>
      </c>
      <c r="O23" s="4">
        <f t="shared" si="5"/>
        <v>30</v>
      </c>
      <c r="P23" s="4">
        <f t="shared" si="6"/>
        <v>34</v>
      </c>
    </row>
    <row r="24" spans="1:16" ht="11.25">
      <c r="A24" s="5">
        <v>94</v>
      </c>
      <c r="B24" s="6" t="s">
        <v>11</v>
      </c>
      <c r="C24" s="4"/>
      <c r="D24" s="4"/>
      <c r="E24" s="4"/>
      <c r="F24" s="4"/>
      <c r="G24" s="4"/>
      <c r="H24" s="4"/>
      <c r="I24" s="4"/>
      <c r="J24" s="4"/>
      <c r="K24" s="4">
        <v>9</v>
      </c>
      <c r="L24" s="4"/>
      <c r="M24" s="4">
        <f t="shared" si="4"/>
        <v>9</v>
      </c>
      <c r="N24" s="4"/>
      <c r="O24" s="4">
        <f t="shared" si="5"/>
        <v>9</v>
      </c>
      <c r="P24" s="4">
        <f t="shared" si="6"/>
        <v>-9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>SUM(C19:C24)</f>
        <v>154</v>
      </c>
      <c r="D26" s="4">
        <f>SUM(D19:D24)</f>
        <v>133</v>
      </c>
      <c r="E26" s="4">
        <f>SUM(E19:E24)</f>
        <v>0</v>
      </c>
      <c r="F26" s="4">
        <f>SUM(F19:F24)</f>
        <v>0</v>
      </c>
      <c r="G26" s="4">
        <f>SUM(G19:G24)</f>
        <v>0</v>
      </c>
      <c r="H26" s="4">
        <f>SUM(H19:H24)</f>
        <v>0</v>
      </c>
      <c r="I26" s="4">
        <f>SUM(I19:I24)</f>
        <v>19</v>
      </c>
      <c r="J26" s="4">
        <f>SUM(J19:J24)</f>
        <v>14</v>
      </c>
      <c r="K26" s="4">
        <f>SUM(K19:K24)</f>
        <v>66</v>
      </c>
      <c r="L26" s="4">
        <f>SUM(L19:L24)</f>
        <v>0</v>
      </c>
      <c r="M26" s="4">
        <f>SUM(M19:M24)</f>
        <v>99</v>
      </c>
      <c r="N26" s="4">
        <f>SUM(N19:N24)</f>
        <v>2</v>
      </c>
      <c r="O26" s="4">
        <f>SUM(O19:O24)</f>
        <v>234</v>
      </c>
      <c r="P26" s="4">
        <f>SUM(P19:P24)</f>
        <v>-80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>SUM(C17+C26)</f>
        <v>16867</v>
      </c>
      <c r="D28" s="9">
        <f>SUM(D17+D26)</f>
        <v>9280</v>
      </c>
      <c r="E28" s="9">
        <f>SUM(E17+E26)</f>
        <v>23</v>
      </c>
      <c r="F28" s="9">
        <f>SUM(F17+F26)</f>
        <v>0</v>
      </c>
      <c r="G28" s="9">
        <f>SUM(G17+G26)</f>
        <v>0</v>
      </c>
      <c r="H28" s="9">
        <f>SUM(H17+H26)</f>
        <v>9</v>
      </c>
      <c r="I28" s="9">
        <f>SUM(I17+I26)</f>
        <v>3658</v>
      </c>
      <c r="J28" s="9">
        <f>SUM(J17+J26)</f>
        <v>132</v>
      </c>
      <c r="K28" s="9">
        <f>SUM(K17+K26)</f>
        <v>67</v>
      </c>
      <c r="L28" s="9">
        <f>SUM(L17+L26)</f>
        <v>155</v>
      </c>
      <c r="M28" s="9">
        <f>SUM(M17+M26)</f>
        <v>4044</v>
      </c>
      <c r="N28" s="9">
        <f>SUM(N17+N26)</f>
        <v>556</v>
      </c>
      <c r="O28" s="9">
        <f>SUM(O17+O26)</f>
        <v>13880</v>
      </c>
      <c r="P28" s="9">
        <f>SUM(P17+P26)</f>
        <v>2987</v>
      </c>
    </row>
    <row r="29" spans="1:16" s="10" customFormat="1" ht="11.25">
      <c r="A29" s="10" t="s">
        <v>48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2378</v>
      </c>
      <c r="D8" s="4">
        <v>1180</v>
      </c>
      <c r="E8" s="4">
        <v>4</v>
      </c>
      <c r="F8" s="4"/>
      <c r="G8" s="4"/>
      <c r="H8" s="4">
        <v>1</v>
      </c>
      <c r="I8" s="4">
        <v>482</v>
      </c>
      <c r="J8" s="4">
        <v>14</v>
      </c>
      <c r="K8" s="4"/>
      <c r="L8" s="4">
        <v>11</v>
      </c>
      <c r="M8" s="4">
        <f aca="true" t="shared" si="0" ref="M8:M14">SUM(E8:L8)</f>
        <v>512</v>
      </c>
      <c r="N8" s="4">
        <v>89</v>
      </c>
      <c r="O8" s="4">
        <f aca="true" t="shared" si="1" ref="O8:O14">SUM(N8+M8+D8)</f>
        <v>1781</v>
      </c>
      <c r="P8" s="4">
        <f aca="true" t="shared" si="2" ref="P8:P14">SUM(C8-O8)</f>
        <v>597</v>
      </c>
    </row>
    <row r="9" spans="1:16" ht="11.25">
      <c r="A9" s="3">
        <v>70</v>
      </c>
      <c r="B9" s="2" t="s">
        <v>2</v>
      </c>
      <c r="C9" s="4">
        <v>1582</v>
      </c>
      <c r="D9" s="4">
        <v>193</v>
      </c>
      <c r="E9" s="4"/>
      <c r="F9" s="4"/>
      <c r="G9" s="4"/>
      <c r="H9" s="4"/>
      <c r="I9" s="4">
        <v>39</v>
      </c>
      <c r="J9" s="4"/>
      <c r="K9" s="4"/>
      <c r="L9" s="4">
        <v>1</v>
      </c>
      <c r="M9" s="4">
        <f t="shared" si="0"/>
        <v>40</v>
      </c>
      <c r="N9" s="4">
        <v>56</v>
      </c>
      <c r="O9" s="4">
        <f t="shared" si="1"/>
        <v>289</v>
      </c>
      <c r="P9" s="4">
        <f t="shared" si="2"/>
        <v>1293</v>
      </c>
    </row>
    <row r="10" spans="1:16" ht="11.25">
      <c r="A10" s="3">
        <v>78</v>
      </c>
      <c r="B10" s="2" t="s">
        <v>47</v>
      </c>
      <c r="C10" s="4">
        <v>3607</v>
      </c>
      <c r="D10" s="4">
        <v>3478</v>
      </c>
      <c r="E10" s="4">
        <v>3</v>
      </c>
      <c r="F10" s="4"/>
      <c r="G10" s="4"/>
      <c r="H10" s="4">
        <v>3</v>
      </c>
      <c r="I10" s="4">
        <v>36</v>
      </c>
      <c r="J10" s="4"/>
      <c r="K10" s="4"/>
      <c r="L10" s="4"/>
      <c r="M10" s="4">
        <f t="shared" si="0"/>
        <v>42</v>
      </c>
      <c r="N10" s="4">
        <v>92</v>
      </c>
      <c r="O10" s="4">
        <f t="shared" si="1"/>
        <v>3612</v>
      </c>
      <c r="P10" s="4">
        <f t="shared" si="2"/>
        <v>-5</v>
      </c>
    </row>
    <row r="11" spans="1:16" ht="11.25">
      <c r="A11" s="3">
        <v>80</v>
      </c>
      <c r="B11" s="2" t="s">
        <v>3</v>
      </c>
      <c r="C11" s="4">
        <v>1063</v>
      </c>
      <c r="D11" s="4">
        <v>644</v>
      </c>
      <c r="E11" s="4"/>
      <c r="F11" s="4"/>
      <c r="G11" s="4"/>
      <c r="H11" s="4"/>
      <c r="I11" s="4"/>
      <c r="J11" s="4">
        <v>15</v>
      </c>
      <c r="K11" s="4"/>
      <c r="L11" s="4">
        <v>8</v>
      </c>
      <c r="M11" s="4">
        <f t="shared" si="0"/>
        <v>23</v>
      </c>
      <c r="N11" s="4">
        <v>58</v>
      </c>
      <c r="O11" s="4">
        <f t="shared" si="1"/>
        <v>725</v>
      </c>
      <c r="P11" s="4">
        <f t="shared" si="2"/>
        <v>338</v>
      </c>
    </row>
    <row r="12" spans="1:16" ht="11.25">
      <c r="A12" s="3">
        <v>88</v>
      </c>
      <c r="B12" s="2" t="s">
        <v>4</v>
      </c>
      <c r="C12" s="4">
        <v>2085</v>
      </c>
      <c r="D12" s="4">
        <v>595</v>
      </c>
      <c r="E12" s="4"/>
      <c r="F12" s="4"/>
      <c r="G12" s="4"/>
      <c r="H12" s="4">
        <v>1</v>
      </c>
      <c r="I12" s="4">
        <v>99</v>
      </c>
      <c r="J12" s="4">
        <v>10</v>
      </c>
      <c r="K12" s="4"/>
      <c r="L12" s="4"/>
      <c r="M12" s="4">
        <f t="shared" si="0"/>
        <v>110</v>
      </c>
      <c r="N12" s="4">
        <v>161</v>
      </c>
      <c r="O12" s="4">
        <f t="shared" si="1"/>
        <v>866</v>
      </c>
      <c r="P12" s="4">
        <f t="shared" si="2"/>
        <v>1219</v>
      </c>
    </row>
    <row r="13" spans="1:16" ht="11.25">
      <c r="A13" s="3">
        <v>99</v>
      </c>
      <c r="B13" s="2" t="s">
        <v>5</v>
      </c>
      <c r="C13" s="4">
        <v>5682</v>
      </c>
      <c r="D13" s="4">
        <v>3214</v>
      </c>
      <c r="E13" s="4"/>
      <c r="F13" s="4"/>
      <c r="G13" s="4"/>
      <c r="H13" s="4"/>
      <c r="I13" s="4"/>
      <c r="J13" s="4">
        <v>32</v>
      </c>
      <c r="K13" s="4"/>
      <c r="L13" s="4">
        <v>41</v>
      </c>
      <c r="M13" s="4">
        <f t="shared" si="0"/>
        <v>73</v>
      </c>
      <c r="N13" s="4">
        <v>306</v>
      </c>
      <c r="O13" s="4">
        <f t="shared" si="1"/>
        <v>3593</v>
      </c>
      <c r="P13" s="4">
        <f t="shared" si="2"/>
        <v>2089</v>
      </c>
    </row>
    <row r="14" spans="1:16" ht="11.25">
      <c r="A14" s="3">
        <v>107</v>
      </c>
      <c r="B14" s="2" t="s">
        <v>6</v>
      </c>
      <c r="C14" s="4">
        <v>6562</v>
      </c>
      <c r="D14" s="4">
        <v>4441</v>
      </c>
      <c r="E14" s="4">
        <v>1</v>
      </c>
      <c r="F14" s="4"/>
      <c r="G14" s="4"/>
      <c r="H14" s="4"/>
      <c r="I14" s="4">
        <v>715</v>
      </c>
      <c r="J14" s="4">
        <v>41</v>
      </c>
      <c r="K14" s="4"/>
      <c r="L14" s="4">
        <v>130</v>
      </c>
      <c r="M14" s="4">
        <f t="shared" si="0"/>
        <v>887</v>
      </c>
      <c r="N14" s="4">
        <v>52</v>
      </c>
      <c r="O14" s="4">
        <f t="shared" si="1"/>
        <v>5380</v>
      </c>
      <c r="P14" s="4">
        <f t="shared" si="2"/>
        <v>1182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26</v>
      </c>
      <c r="C16" s="4">
        <f aca="true" t="shared" si="3" ref="C16:P16">SUM(C8:C14)</f>
        <v>22959</v>
      </c>
      <c r="D16" s="4">
        <f t="shared" si="3"/>
        <v>13745</v>
      </c>
      <c r="E16" s="4">
        <f t="shared" si="3"/>
        <v>8</v>
      </c>
      <c r="F16" s="4">
        <f t="shared" si="3"/>
        <v>0</v>
      </c>
      <c r="G16" s="4">
        <f t="shared" si="3"/>
        <v>0</v>
      </c>
      <c r="H16" s="4">
        <f t="shared" si="3"/>
        <v>5</v>
      </c>
      <c r="I16" s="4">
        <f t="shared" si="3"/>
        <v>1371</v>
      </c>
      <c r="J16" s="4">
        <f t="shared" si="3"/>
        <v>112</v>
      </c>
      <c r="K16" s="4">
        <f t="shared" si="3"/>
        <v>0</v>
      </c>
      <c r="L16" s="4">
        <f t="shared" si="3"/>
        <v>191</v>
      </c>
      <c r="M16" s="4">
        <f t="shared" si="3"/>
        <v>1687</v>
      </c>
      <c r="N16" s="4">
        <f t="shared" si="3"/>
        <v>814</v>
      </c>
      <c r="O16" s="4">
        <f t="shared" si="3"/>
        <v>16246</v>
      </c>
      <c r="P16" s="4">
        <f t="shared" si="3"/>
        <v>6713</v>
      </c>
    </row>
    <row r="18" spans="1:16" ht="11.25">
      <c r="A18" s="5">
        <v>62</v>
      </c>
      <c r="B18" s="6" t="s">
        <v>7</v>
      </c>
      <c r="C18" s="4">
        <v>2</v>
      </c>
      <c r="D18" s="4">
        <v>7</v>
      </c>
      <c r="E18" s="4"/>
      <c r="F18" s="4"/>
      <c r="G18" s="4"/>
      <c r="H18" s="4"/>
      <c r="I18" s="4"/>
      <c r="J18" s="4"/>
      <c r="K18" s="4">
        <v>2</v>
      </c>
      <c r="L18" s="4"/>
      <c r="M18" s="4">
        <f aca="true" t="shared" si="4" ref="M18:M24">SUM(E18:L18)</f>
        <v>2</v>
      </c>
      <c r="N18" s="4"/>
      <c r="O18" s="4">
        <f aca="true" t="shared" si="5" ref="O18:O24">SUM(N18+M18+D18)</f>
        <v>9</v>
      </c>
      <c r="P18" s="4">
        <f aca="true" t="shared" si="6" ref="P18:P24">SUM(C18-O18)</f>
        <v>-7</v>
      </c>
    </row>
    <row r="19" spans="1:16" ht="11.25">
      <c r="A19" s="5">
        <v>63</v>
      </c>
      <c r="B19" s="6" t="s">
        <v>50</v>
      </c>
      <c r="C19" s="4">
        <v>24</v>
      </c>
      <c r="D19" s="4">
        <v>152</v>
      </c>
      <c r="E19" s="4"/>
      <c r="F19" s="4"/>
      <c r="G19" s="4"/>
      <c r="H19" s="4"/>
      <c r="I19" s="4">
        <v>15</v>
      </c>
      <c r="J19" s="4">
        <v>4</v>
      </c>
      <c r="K19" s="4">
        <v>5</v>
      </c>
      <c r="L19" s="4"/>
      <c r="M19" s="4">
        <f t="shared" si="4"/>
        <v>24</v>
      </c>
      <c r="N19" s="4"/>
      <c r="O19" s="4">
        <f t="shared" si="5"/>
        <v>176</v>
      </c>
      <c r="P19" s="4">
        <f t="shared" si="6"/>
        <v>-152</v>
      </c>
    </row>
    <row r="20" spans="1:16" ht="11.25">
      <c r="A20" s="5">
        <v>65</v>
      </c>
      <c r="B20" s="6" t="s">
        <v>8</v>
      </c>
      <c r="C20" s="4">
        <v>98</v>
      </c>
      <c r="D20" s="4">
        <v>24</v>
      </c>
      <c r="E20" s="4"/>
      <c r="F20" s="4"/>
      <c r="G20" s="4"/>
      <c r="H20" s="4"/>
      <c r="I20" s="4"/>
      <c r="J20" s="4">
        <v>1</v>
      </c>
      <c r="K20" s="4">
        <v>12</v>
      </c>
      <c r="L20" s="4"/>
      <c r="M20" s="4">
        <f t="shared" si="4"/>
        <v>13</v>
      </c>
      <c r="N20" s="4"/>
      <c r="O20" s="4">
        <f t="shared" si="5"/>
        <v>37</v>
      </c>
      <c r="P20" s="4">
        <f t="shared" si="6"/>
        <v>61</v>
      </c>
    </row>
    <row r="21" spans="1:16" ht="11.25">
      <c r="A21" s="5">
        <v>68</v>
      </c>
      <c r="B21" s="6" t="s">
        <v>9</v>
      </c>
      <c r="C21" s="4">
        <v>8</v>
      </c>
      <c r="D21" s="4">
        <v>3</v>
      </c>
      <c r="E21" s="4"/>
      <c r="F21" s="4"/>
      <c r="G21" s="4"/>
      <c r="H21" s="4">
        <v>1</v>
      </c>
      <c r="I21" s="4"/>
      <c r="J21" s="4"/>
      <c r="K21" s="4">
        <v>1</v>
      </c>
      <c r="L21" s="4"/>
      <c r="M21" s="4">
        <f t="shared" si="4"/>
        <v>2</v>
      </c>
      <c r="N21" s="4"/>
      <c r="O21" s="4">
        <f t="shared" si="5"/>
        <v>5</v>
      </c>
      <c r="P21" s="4">
        <f t="shared" si="6"/>
        <v>3</v>
      </c>
    </row>
    <row r="22" spans="1:16" ht="11.25">
      <c r="A22" s="5">
        <v>76</v>
      </c>
      <c r="B22" s="6" t="s">
        <v>49</v>
      </c>
      <c r="C22" s="4">
        <v>55</v>
      </c>
      <c r="D22" s="4">
        <v>10</v>
      </c>
      <c r="E22" s="4"/>
      <c r="F22" s="4"/>
      <c r="G22" s="4"/>
      <c r="H22" s="4"/>
      <c r="I22" s="4">
        <v>1</v>
      </c>
      <c r="J22" s="4">
        <v>16</v>
      </c>
      <c r="K22" s="4">
        <v>6</v>
      </c>
      <c r="L22" s="4"/>
      <c r="M22" s="4">
        <f t="shared" si="4"/>
        <v>23</v>
      </c>
      <c r="N22" s="4">
        <v>1</v>
      </c>
      <c r="O22" s="4">
        <f t="shared" si="5"/>
        <v>34</v>
      </c>
      <c r="P22" s="4">
        <f t="shared" si="6"/>
        <v>21</v>
      </c>
    </row>
    <row r="23" spans="1:16" ht="11.25">
      <c r="A23" s="5">
        <v>81</v>
      </c>
      <c r="B23" s="6" t="s">
        <v>10</v>
      </c>
      <c r="C23" s="4">
        <v>331</v>
      </c>
      <c r="D23" s="4">
        <v>104</v>
      </c>
      <c r="E23" s="4"/>
      <c r="F23" s="4">
        <v>1</v>
      </c>
      <c r="G23" s="4"/>
      <c r="H23" s="4"/>
      <c r="I23" s="4"/>
      <c r="J23" s="4">
        <v>1</v>
      </c>
      <c r="K23" s="4"/>
      <c r="L23" s="4"/>
      <c r="M23" s="4">
        <f t="shared" si="4"/>
        <v>2</v>
      </c>
      <c r="N23" s="4">
        <v>38</v>
      </c>
      <c r="O23" s="4">
        <f t="shared" si="5"/>
        <v>144</v>
      </c>
      <c r="P23" s="4">
        <f t="shared" si="6"/>
        <v>187</v>
      </c>
    </row>
    <row r="24" spans="1:16" ht="11.25">
      <c r="A24" s="5">
        <v>94</v>
      </c>
      <c r="B24" s="6" t="s">
        <v>11</v>
      </c>
      <c r="C24" s="4">
        <v>1</v>
      </c>
      <c r="D24" s="4">
        <v>1</v>
      </c>
      <c r="E24" s="4"/>
      <c r="F24" s="4"/>
      <c r="G24" s="4"/>
      <c r="H24" s="4"/>
      <c r="I24" s="4"/>
      <c r="J24" s="4"/>
      <c r="K24" s="4">
        <v>4</v>
      </c>
      <c r="L24" s="4"/>
      <c r="M24" s="4">
        <f t="shared" si="4"/>
        <v>4</v>
      </c>
      <c r="N24" s="4"/>
      <c r="O24" s="4">
        <f t="shared" si="5"/>
        <v>5</v>
      </c>
      <c r="P24" s="4">
        <f t="shared" si="6"/>
        <v>-4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SUM(C18:C24)</f>
        <v>519</v>
      </c>
      <c r="D26" s="4">
        <f t="shared" si="7"/>
        <v>301</v>
      </c>
      <c r="E26" s="4">
        <f t="shared" si="7"/>
        <v>0</v>
      </c>
      <c r="F26" s="4">
        <f t="shared" si="7"/>
        <v>1</v>
      </c>
      <c r="G26" s="4">
        <f t="shared" si="7"/>
        <v>0</v>
      </c>
      <c r="H26" s="4">
        <f t="shared" si="7"/>
        <v>1</v>
      </c>
      <c r="I26" s="4">
        <f t="shared" si="7"/>
        <v>16</v>
      </c>
      <c r="J26" s="4">
        <f t="shared" si="7"/>
        <v>22</v>
      </c>
      <c r="K26" s="4">
        <f t="shared" si="7"/>
        <v>30</v>
      </c>
      <c r="L26" s="4">
        <f t="shared" si="7"/>
        <v>0</v>
      </c>
      <c r="M26" s="4">
        <f t="shared" si="7"/>
        <v>70</v>
      </c>
      <c r="N26" s="4">
        <f t="shared" si="7"/>
        <v>39</v>
      </c>
      <c r="O26" s="4">
        <f t="shared" si="7"/>
        <v>410</v>
      </c>
      <c r="P26" s="4">
        <f t="shared" si="7"/>
        <v>109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SUM(C16+C26)</f>
        <v>23478</v>
      </c>
      <c r="D28" s="9">
        <f t="shared" si="8"/>
        <v>14046</v>
      </c>
      <c r="E28" s="9">
        <f t="shared" si="8"/>
        <v>8</v>
      </c>
      <c r="F28" s="9">
        <f t="shared" si="8"/>
        <v>1</v>
      </c>
      <c r="G28" s="9">
        <f t="shared" si="8"/>
        <v>0</v>
      </c>
      <c r="H28" s="9">
        <f t="shared" si="8"/>
        <v>6</v>
      </c>
      <c r="I28" s="9">
        <f t="shared" si="8"/>
        <v>1387</v>
      </c>
      <c r="J28" s="9">
        <f t="shared" si="8"/>
        <v>134</v>
      </c>
      <c r="K28" s="9">
        <f t="shared" si="8"/>
        <v>30</v>
      </c>
      <c r="L28" s="9">
        <f t="shared" si="8"/>
        <v>191</v>
      </c>
      <c r="M28" s="9">
        <f t="shared" si="8"/>
        <v>1757</v>
      </c>
      <c r="N28" s="9">
        <f t="shared" si="8"/>
        <v>853</v>
      </c>
      <c r="O28" s="9">
        <f t="shared" si="8"/>
        <v>16656</v>
      </c>
      <c r="P28" s="9">
        <f t="shared" si="8"/>
        <v>6822</v>
      </c>
    </row>
    <row r="29" spans="1:16" s="10" customFormat="1" ht="11.25">
      <c r="A29" s="10" t="str">
        <f>+'febrero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1937</v>
      </c>
      <c r="D8" s="4">
        <v>876</v>
      </c>
      <c r="E8" s="4">
        <v>1</v>
      </c>
      <c r="F8" s="4"/>
      <c r="G8" s="4"/>
      <c r="H8" s="4">
        <v>3</v>
      </c>
      <c r="I8" s="4">
        <v>528</v>
      </c>
      <c r="J8" s="4">
        <v>4</v>
      </c>
      <c r="K8" s="4"/>
      <c r="L8" s="4">
        <v>6</v>
      </c>
      <c r="M8" s="4">
        <f aca="true" t="shared" si="0" ref="M8:M14">SUM(E8:L8)</f>
        <v>542</v>
      </c>
      <c r="N8" s="4">
        <v>70</v>
      </c>
      <c r="O8" s="4">
        <f aca="true" t="shared" si="1" ref="O8:O14">SUM(N8+M8+D8)</f>
        <v>1488</v>
      </c>
      <c r="P8" s="4">
        <f aca="true" t="shared" si="2" ref="P8:P14">SUM(C8-O8)</f>
        <v>449</v>
      </c>
    </row>
    <row r="9" spans="1:16" ht="11.25">
      <c r="A9" s="3">
        <v>70</v>
      </c>
      <c r="B9" s="2" t="s">
        <v>2</v>
      </c>
      <c r="C9" s="4">
        <v>709</v>
      </c>
      <c r="D9" s="4">
        <v>145</v>
      </c>
      <c r="E9" s="4"/>
      <c r="F9" s="4"/>
      <c r="G9" s="4"/>
      <c r="H9" s="4"/>
      <c r="I9" s="4">
        <v>29</v>
      </c>
      <c r="J9" s="4">
        <v>2</v>
      </c>
      <c r="K9" s="4">
        <v>1</v>
      </c>
      <c r="L9" s="4">
        <v>2</v>
      </c>
      <c r="M9" s="4">
        <f t="shared" si="0"/>
        <v>34</v>
      </c>
      <c r="N9" s="4">
        <v>34</v>
      </c>
      <c r="O9" s="4">
        <f t="shared" si="1"/>
        <v>213</v>
      </c>
      <c r="P9" s="4">
        <f t="shared" si="2"/>
        <v>496</v>
      </c>
    </row>
    <row r="10" spans="1:16" ht="11.25">
      <c r="A10" s="3">
        <v>78</v>
      </c>
      <c r="B10" s="2" t="s">
        <v>47</v>
      </c>
      <c r="C10" s="4">
        <v>2842</v>
      </c>
      <c r="D10" s="4">
        <v>2711</v>
      </c>
      <c r="E10" s="4">
        <v>13</v>
      </c>
      <c r="F10" s="4"/>
      <c r="G10" s="4"/>
      <c r="H10" s="4"/>
      <c r="I10" s="4">
        <v>46</v>
      </c>
      <c r="J10" s="4">
        <v>3</v>
      </c>
      <c r="K10" s="4"/>
      <c r="L10" s="4"/>
      <c r="M10" s="4">
        <f t="shared" si="0"/>
        <v>62</v>
      </c>
      <c r="N10" s="4">
        <v>73</v>
      </c>
      <c r="O10" s="4">
        <f t="shared" si="1"/>
        <v>2846</v>
      </c>
      <c r="P10" s="4">
        <f t="shared" si="2"/>
        <v>-4</v>
      </c>
    </row>
    <row r="11" spans="1:16" ht="11.25">
      <c r="A11" s="3">
        <v>80</v>
      </c>
      <c r="B11" s="2" t="s">
        <v>3</v>
      </c>
      <c r="C11" s="4">
        <v>787</v>
      </c>
      <c r="D11" s="4">
        <v>479</v>
      </c>
      <c r="E11" s="4"/>
      <c r="F11" s="4"/>
      <c r="G11" s="4"/>
      <c r="H11" s="4"/>
      <c r="I11" s="4">
        <v>299</v>
      </c>
      <c r="J11" s="4">
        <v>5</v>
      </c>
      <c r="K11" s="4"/>
      <c r="L11" s="4">
        <v>6</v>
      </c>
      <c r="M11" s="4">
        <f t="shared" si="0"/>
        <v>310</v>
      </c>
      <c r="N11" s="4">
        <v>35</v>
      </c>
      <c r="O11" s="4">
        <f t="shared" si="1"/>
        <v>824</v>
      </c>
      <c r="P11" s="4">
        <f t="shared" si="2"/>
        <v>-37</v>
      </c>
    </row>
    <row r="12" spans="1:16" ht="11.25">
      <c r="A12" s="3">
        <v>88</v>
      </c>
      <c r="B12" s="2" t="s">
        <v>4</v>
      </c>
      <c r="C12" s="4">
        <v>1756</v>
      </c>
      <c r="D12" s="4">
        <v>519</v>
      </c>
      <c r="E12" s="4"/>
      <c r="F12" s="4"/>
      <c r="G12" s="4"/>
      <c r="H12" s="4"/>
      <c r="I12" s="4">
        <v>84</v>
      </c>
      <c r="J12" s="4">
        <v>5</v>
      </c>
      <c r="K12" s="4"/>
      <c r="L12" s="4"/>
      <c r="M12" s="4">
        <f t="shared" si="0"/>
        <v>89</v>
      </c>
      <c r="N12" s="4">
        <v>128</v>
      </c>
      <c r="O12" s="4">
        <f t="shared" si="1"/>
        <v>736</v>
      </c>
      <c r="P12" s="4">
        <f t="shared" si="2"/>
        <v>1020</v>
      </c>
    </row>
    <row r="13" spans="1:16" ht="11.25">
      <c r="A13" s="3">
        <v>99</v>
      </c>
      <c r="B13" s="2" t="s">
        <v>5</v>
      </c>
      <c r="C13" s="4">
        <v>4475</v>
      </c>
      <c r="D13" s="4">
        <v>2577</v>
      </c>
      <c r="E13" s="4"/>
      <c r="F13" s="4"/>
      <c r="G13" s="4"/>
      <c r="H13" s="4"/>
      <c r="I13" s="4">
        <v>5488</v>
      </c>
      <c r="J13" s="4">
        <v>22</v>
      </c>
      <c r="K13" s="4"/>
      <c r="L13" s="4">
        <v>22</v>
      </c>
      <c r="M13" s="4">
        <f t="shared" si="0"/>
        <v>5532</v>
      </c>
      <c r="N13" s="4">
        <v>218</v>
      </c>
      <c r="O13" s="4">
        <f t="shared" si="1"/>
        <v>8327</v>
      </c>
      <c r="P13" s="4">
        <f t="shared" si="2"/>
        <v>-3852</v>
      </c>
    </row>
    <row r="14" spans="1:16" ht="11.25">
      <c r="A14" s="3">
        <v>107</v>
      </c>
      <c r="B14" s="2" t="s">
        <v>6</v>
      </c>
      <c r="C14" s="4">
        <v>5802</v>
      </c>
      <c r="D14" s="4">
        <v>2908</v>
      </c>
      <c r="E14" s="4"/>
      <c r="F14" s="4"/>
      <c r="G14" s="4"/>
      <c r="H14" s="4"/>
      <c r="I14" s="4">
        <v>713</v>
      </c>
      <c r="J14" s="4">
        <v>28</v>
      </c>
      <c r="K14" s="4"/>
      <c r="L14" s="4">
        <v>182</v>
      </c>
      <c r="M14" s="4">
        <f t="shared" si="0"/>
        <v>923</v>
      </c>
      <c r="N14" s="4">
        <v>38</v>
      </c>
      <c r="O14" s="4">
        <f t="shared" si="1"/>
        <v>3869</v>
      </c>
      <c r="P14" s="4">
        <f t="shared" si="2"/>
        <v>1933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26</v>
      </c>
      <c r="C16" s="4">
        <f aca="true" t="shared" si="3" ref="C16:P16">SUM(C8:C14)</f>
        <v>18308</v>
      </c>
      <c r="D16" s="4">
        <f t="shared" si="3"/>
        <v>10215</v>
      </c>
      <c r="E16" s="4">
        <f t="shared" si="3"/>
        <v>14</v>
      </c>
      <c r="F16" s="4">
        <f t="shared" si="3"/>
        <v>0</v>
      </c>
      <c r="G16" s="4">
        <f t="shared" si="3"/>
        <v>0</v>
      </c>
      <c r="H16" s="4">
        <f t="shared" si="3"/>
        <v>3</v>
      </c>
      <c r="I16" s="4">
        <f t="shared" si="3"/>
        <v>7187</v>
      </c>
      <c r="J16" s="4">
        <f t="shared" si="3"/>
        <v>69</v>
      </c>
      <c r="K16" s="4">
        <f t="shared" si="3"/>
        <v>1</v>
      </c>
      <c r="L16" s="4">
        <f t="shared" si="3"/>
        <v>218</v>
      </c>
      <c r="M16" s="4">
        <f t="shared" si="3"/>
        <v>7492</v>
      </c>
      <c r="N16" s="4">
        <f t="shared" si="3"/>
        <v>596</v>
      </c>
      <c r="O16" s="4">
        <f t="shared" si="3"/>
        <v>18303</v>
      </c>
      <c r="P16" s="4">
        <f t="shared" si="3"/>
        <v>5</v>
      </c>
    </row>
    <row r="18" spans="1:16" ht="11.25">
      <c r="A18" s="5">
        <v>62</v>
      </c>
      <c r="B18" s="6" t="s">
        <v>7</v>
      </c>
      <c r="C18" s="4">
        <v>4</v>
      </c>
      <c r="D18" s="4">
        <v>13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4">SUM(E18:L18)</f>
        <v>0</v>
      </c>
      <c r="N18" s="4"/>
      <c r="O18" s="4">
        <f aca="true" t="shared" si="5" ref="O18:O24">SUM(N18+M18+D18)</f>
        <v>13</v>
      </c>
      <c r="P18" s="4">
        <f aca="true" t="shared" si="6" ref="P18:P24">SUM(C18-O18)</f>
        <v>-9</v>
      </c>
    </row>
    <row r="19" spans="1:16" ht="11.25">
      <c r="A19" s="5">
        <v>63</v>
      </c>
      <c r="B19" s="6" t="s">
        <v>50</v>
      </c>
      <c r="C19" s="4">
        <v>25</v>
      </c>
      <c r="D19" s="4">
        <v>157</v>
      </c>
      <c r="E19" s="4"/>
      <c r="F19" s="4"/>
      <c r="G19" s="4"/>
      <c r="H19" s="4"/>
      <c r="I19" s="4"/>
      <c r="J19" s="4">
        <v>4</v>
      </c>
      <c r="K19" s="4"/>
      <c r="L19" s="4">
        <v>1</v>
      </c>
      <c r="M19" s="4">
        <f t="shared" si="4"/>
        <v>5</v>
      </c>
      <c r="N19" s="4"/>
      <c r="O19" s="4">
        <f t="shared" si="5"/>
        <v>162</v>
      </c>
      <c r="P19" s="4">
        <f t="shared" si="6"/>
        <v>-137</v>
      </c>
    </row>
    <row r="20" spans="1:16" ht="11.25">
      <c r="A20" s="5">
        <v>65</v>
      </c>
      <c r="B20" s="6" t="s">
        <v>8</v>
      </c>
      <c r="C20" s="4">
        <v>75</v>
      </c>
      <c r="D20" s="4">
        <v>30</v>
      </c>
      <c r="E20" s="4"/>
      <c r="F20" s="4"/>
      <c r="G20" s="4"/>
      <c r="H20" s="4"/>
      <c r="I20" s="4"/>
      <c r="J20" s="4">
        <v>12</v>
      </c>
      <c r="K20" s="4">
        <v>18</v>
      </c>
      <c r="L20" s="4"/>
      <c r="M20" s="4">
        <f t="shared" si="4"/>
        <v>30</v>
      </c>
      <c r="N20" s="4">
        <v>1</v>
      </c>
      <c r="O20" s="4">
        <f t="shared" si="5"/>
        <v>61</v>
      </c>
      <c r="P20" s="4">
        <f t="shared" si="6"/>
        <v>14</v>
      </c>
    </row>
    <row r="21" spans="1:16" ht="11.25">
      <c r="A21" s="5">
        <v>68</v>
      </c>
      <c r="B21" s="6" t="s">
        <v>9</v>
      </c>
      <c r="C21" s="4">
        <v>9</v>
      </c>
      <c r="D21" s="4">
        <v>2</v>
      </c>
      <c r="E21" s="4"/>
      <c r="F21" s="4"/>
      <c r="G21" s="4"/>
      <c r="H21" s="4"/>
      <c r="I21" s="4"/>
      <c r="J21" s="4">
        <v>1</v>
      </c>
      <c r="K21" s="4">
        <v>3</v>
      </c>
      <c r="L21" s="4"/>
      <c r="M21" s="4">
        <f t="shared" si="4"/>
        <v>4</v>
      </c>
      <c r="N21" s="4"/>
      <c r="O21" s="4">
        <f t="shared" si="5"/>
        <v>6</v>
      </c>
      <c r="P21" s="4">
        <f t="shared" si="6"/>
        <v>3</v>
      </c>
    </row>
    <row r="22" spans="1:16" ht="11.25">
      <c r="A22" s="5">
        <v>76</v>
      </c>
      <c r="B22" s="6" t="s">
        <v>49</v>
      </c>
      <c r="C22" s="4">
        <v>81</v>
      </c>
      <c r="D22" s="4">
        <v>7</v>
      </c>
      <c r="E22" s="4"/>
      <c r="F22" s="4"/>
      <c r="G22" s="4"/>
      <c r="H22" s="4"/>
      <c r="I22" s="4">
        <v>2</v>
      </c>
      <c r="J22" s="4">
        <v>12</v>
      </c>
      <c r="K22" s="4">
        <v>2</v>
      </c>
      <c r="L22" s="4"/>
      <c r="M22" s="4">
        <f t="shared" si="4"/>
        <v>16</v>
      </c>
      <c r="N22" s="4"/>
      <c r="O22" s="4">
        <f t="shared" si="5"/>
        <v>23</v>
      </c>
      <c r="P22" s="4">
        <f t="shared" si="6"/>
        <v>58</v>
      </c>
    </row>
    <row r="23" spans="1:16" ht="11.25">
      <c r="A23" s="5">
        <v>81</v>
      </c>
      <c r="B23" s="6" t="s">
        <v>10</v>
      </c>
      <c r="C23" s="4">
        <v>231</v>
      </c>
      <c r="D23" s="4">
        <v>104</v>
      </c>
      <c r="E23" s="4"/>
      <c r="F23" s="4"/>
      <c r="G23" s="4"/>
      <c r="H23" s="4"/>
      <c r="I23" s="4"/>
      <c r="J23" s="4">
        <v>1</v>
      </c>
      <c r="K23" s="4"/>
      <c r="L23" s="4"/>
      <c r="M23" s="4">
        <f t="shared" si="4"/>
        <v>1</v>
      </c>
      <c r="N23" s="4">
        <v>36</v>
      </c>
      <c r="O23" s="4">
        <f t="shared" si="5"/>
        <v>141</v>
      </c>
      <c r="P23" s="4">
        <f t="shared" si="6"/>
        <v>90</v>
      </c>
    </row>
    <row r="24" spans="1:16" ht="11.25">
      <c r="A24" s="5">
        <v>94</v>
      </c>
      <c r="B24" s="6" t="s">
        <v>11</v>
      </c>
      <c r="C24" s="4">
        <v>3</v>
      </c>
      <c r="D24" s="4">
        <v>2</v>
      </c>
      <c r="E24" s="4"/>
      <c r="F24" s="4"/>
      <c r="G24" s="4"/>
      <c r="H24" s="4"/>
      <c r="I24" s="4"/>
      <c r="J24" s="4"/>
      <c r="K24" s="4">
        <v>3</v>
      </c>
      <c r="L24" s="4"/>
      <c r="M24" s="4">
        <f t="shared" si="4"/>
        <v>3</v>
      </c>
      <c r="N24" s="4"/>
      <c r="O24" s="4">
        <f t="shared" si="5"/>
        <v>5</v>
      </c>
      <c r="P24" s="4">
        <f t="shared" si="6"/>
        <v>-2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SUM(C18:C24)</f>
        <v>428</v>
      </c>
      <c r="D26" s="4">
        <f t="shared" si="7"/>
        <v>315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2</v>
      </c>
      <c r="J26" s="4">
        <f t="shared" si="7"/>
        <v>30</v>
      </c>
      <c r="K26" s="4">
        <f t="shared" si="7"/>
        <v>26</v>
      </c>
      <c r="L26" s="4">
        <f t="shared" si="7"/>
        <v>1</v>
      </c>
      <c r="M26" s="4">
        <f t="shared" si="7"/>
        <v>59</v>
      </c>
      <c r="N26" s="4">
        <f t="shared" si="7"/>
        <v>37</v>
      </c>
      <c r="O26" s="4">
        <f t="shared" si="7"/>
        <v>411</v>
      </c>
      <c r="P26" s="4">
        <f t="shared" si="7"/>
        <v>17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SUM(C16+C26)</f>
        <v>18736</v>
      </c>
      <c r="D28" s="9">
        <f t="shared" si="8"/>
        <v>10530</v>
      </c>
      <c r="E28" s="9">
        <f t="shared" si="8"/>
        <v>14</v>
      </c>
      <c r="F28" s="9">
        <f t="shared" si="8"/>
        <v>0</v>
      </c>
      <c r="G28" s="9">
        <f t="shared" si="8"/>
        <v>0</v>
      </c>
      <c r="H28" s="9">
        <f t="shared" si="8"/>
        <v>3</v>
      </c>
      <c r="I28" s="9">
        <f t="shared" si="8"/>
        <v>7189</v>
      </c>
      <c r="J28" s="9">
        <f t="shared" si="8"/>
        <v>99</v>
      </c>
      <c r="K28" s="9">
        <f t="shared" si="8"/>
        <v>27</v>
      </c>
      <c r="L28" s="9">
        <f t="shared" si="8"/>
        <v>219</v>
      </c>
      <c r="M28" s="9">
        <f t="shared" si="8"/>
        <v>7551</v>
      </c>
      <c r="N28" s="9">
        <f t="shared" si="8"/>
        <v>633</v>
      </c>
      <c r="O28" s="9">
        <f t="shared" si="8"/>
        <v>18714</v>
      </c>
      <c r="P28" s="9">
        <f t="shared" si="8"/>
        <v>22</v>
      </c>
    </row>
    <row r="29" spans="1:16" s="10" customFormat="1" ht="11.25">
      <c r="A29" s="10" t="str">
        <f>+'marzo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3369</v>
      </c>
      <c r="D8" s="4">
        <v>1352</v>
      </c>
      <c r="E8" s="4">
        <v>2</v>
      </c>
      <c r="F8" s="4"/>
      <c r="G8" s="4"/>
      <c r="H8" s="4">
        <v>1</v>
      </c>
      <c r="I8" s="4">
        <v>499</v>
      </c>
      <c r="J8" s="4">
        <v>8</v>
      </c>
      <c r="K8" s="4"/>
      <c r="L8" s="4">
        <v>16</v>
      </c>
      <c r="M8" s="4">
        <f aca="true" t="shared" si="0" ref="M8:M14">SUM(E8:L8)</f>
        <v>526</v>
      </c>
      <c r="N8" s="4">
        <v>77</v>
      </c>
      <c r="O8" s="4">
        <f aca="true" t="shared" si="1" ref="O8:O14">SUM(N8+M8+D8)</f>
        <v>1955</v>
      </c>
      <c r="P8" s="4">
        <f aca="true" t="shared" si="2" ref="P8:P14">SUM(C8-O8)</f>
        <v>1414</v>
      </c>
    </row>
    <row r="9" spans="1:16" ht="11.25">
      <c r="A9" s="3">
        <v>70</v>
      </c>
      <c r="B9" s="2" t="s">
        <v>2</v>
      </c>
      <c r="C9" s="4">
        <v>894</v>
      </c>
      <c r="D9" s="4">
        <v>159</v>
      </c>
      <c r="E9" s="4"/>
      <c r="F9" s="4"/>
      <c r="G9" s="4"/>
      <c r="H9" s="4"/>
      <c r="I9" s="4">
        <v>28</v>
      </c>
      <c r="J9" s="4"/>
      <c r="K9" s="4"/>
      <c r="L9" s="4">
        <v>2</v>
      </c>
      <c r="M9" s="4">
        <f t="shared" si="0"/>
        <v>30</v>
      </c>
      <c r="N9" s="4">
        <v>71</v>
      </c>
      <c r="O9" s="4">
        <f t="shared" si="1"/>
        <v>260</v>
      </c>
      <c r="P9" s="4">
        <f t="shared" si="2"/>
        <v>634</v>
      </c>
    </row>
    <row r="10" spans="1:16" ht="11.25">
      <c r="A10" s="3">
        <v>78</v>
      </c>
      <c r="B10" s="2" t="s">
        <v>47</v>
      </c>
      <c r="C10" s="4">
        <v>4264</v>
      </c>
      <c r="D10" s="4">
        <v>3769</v>
      </c>
      <c r="E10" s="4">
        <v>4</v>
      </c>
      <c r="F10" s="4"/>
      <c r="G10" s="4"/>
      <c r="H10" s="4">
        <v>3</v>
      </c>
      <c r="I10" s="4">
        <v>34</v>
      </c>
      <c r="J10" s="4"/>
      <c r="K10" s="4"/>
      <c r="L10" s="4">
        <v>1</v>
      </c>
      <c r="M10" s="4">
        <f t="shared" si="0"/>
        <v>42</v>
      </c>
      <c r="N10" s="4">
        <v>102</v>
      </c>
      <c r="O10" s="4">
        <f t="shared" si="1"/>
        <v>3913</v>
      </c>
      <c r="P10" s="4">
        <f t="shared" si="2"/>
        <v>351</v>
      </c>
    </row>
    <row r="11" spans="1:16" ht="11.25">
      <c r="A11" s="3">
        <v>80</v>
      </c>
      <c r="B11" s="2" t="s">
        <v>3</v>
      </c>
      <c r="C11" s="4">
        <v>1128</v>
      </c>
      <c r="D11" s="4">
        <v>819</v>
      </c>
      <c r="E11" s="4"/>
      <c r="F11" s="4"/>
      <c r="G11" s="4"/>
      <c r="H11" s="4"/>
      <c r="I11" s="4">
        <v>196</v>
      </c>
      <c r="J11" s="4">
        <v>1</v>
      </c>
      <c r="K11" s="4"/>
      <c r="L11" s="4">
        <v>1</v>
      </c>
      <c r="M11" s="4">
        <f t="shared" si="0"/>
        <v>198</v>
      </c>
      <c r="N11" s="4">
        <v>63</v>
      </c>
      <c r="O11" s="4">
        <f t="shared" si="1"/>
        <v>1080</v>
      </c>
      <c r="P11" s="4">
        <f t="shared" si="2"/>
        <v>48</v>
      </c>
    </row>
    <row r="12" spans="1:16" ht="11.25">
      <c r="A12" s="3">
        <v>88</v>
      </c>
      <c r="B12" s="2" t="s">
        <v>4</v>
      </c>
      <c r="C12" s="4">
        <v>2625</v>
      </c>
      <c r="D12" s="4">
        <v>712</v>
      </c>
      <c r="E12" s="4"/>
      <c r="F12" s="4"/>
      <c r="G12" s="4"/>
      <c r="H12" s="4"/>
      <c r="I12" s="4">
        <v>107</v>
      </c>
      <c r="J12" s="4">
        <v>15</v>
      </c>
      <c r="K12" s="4"/>
      <c r="L12" s="4"/>
      <c r="M12" s="4">
        <f t="shared" si="0"/>
        <v>122</v>
      </c>
      <c r="N12" s="4">
        <v>220</v>
      </c>
      <c r="O12" s="4">
        <f t="shared" si="1"/>
        <v>1054</v>
      </c>
      <c r="P12" s="4">
        <f t="shared" si="2"/>
        <v>1571</v>
      </c>
    </row>
    <row r="13" spans="1:16" ht="11.25">
      <c r="A13" s="3">
        <v>99</v>
      </c>
      <c r="B13" s="2" t="s">
        <v>5</v>
      </c>
      <c r="C13" s="4">
        <v>5758</v>
      </c>
      <c r="D13" s="4">
        <v>3678</v>
      </c>
      <c r="E13" s="4"/>
      <c r="F13" s="4"/>
      <c r="G13" s="4"/>
      <c r="H13" s="4"/>
      <c r="I13" s="4">
        <v>1561</v>
      </c>
      <c r="J13" s="4"/>
      <c r="K13" s="4"/>
      <c r="L13" s="4">
        <v>31</v>
      </c>
      <c r="M13" s="4">
        <f t="shared" si="0"/>
        <v>1592</v>
      </c>
      <c r="N13" s="4">
        <v>270</v>
      </c>
      <c r="O13" s="4">
        <f t="shared" si="1"/>
        <v>5540</v>
      </c>
      <c r="P13" s="4">
        <f t="shared" si="2"/>
        <v>218</v>
      </c>
    </row>
    <row r="14" spans="1:16" ht="11.25">
      <c r="A14" s="3">
        <v>107</v>
      </c>
      <c r="B14" s="2" t="s">
        <v>6</v>
      </c>
      <c r="C14" s="4">
        <v>7366</v>
      </c>
      <c r="D14" s="4">
        <v>3233</v>
      </c>
      <c r="E14" s="4"/>
      <c r="F14" s="4"/>
      <c r="G14" s="4"/>
      <c r="H14" s="4">
        <v>2</v>
      </c>
      <c r="I14" s="4">
        <v>635</v>
      </c>
      <c r="J14" s="4">
        <v>41</v>
      </c>
      <c r="K14" s="4"/>
      <c r="L14" s="4">
        <v>136</v>
      </c>
      <c r="M14" s="4">
        <f t="shared" si="0"/>
        <v>814</v>
      </c>
      <c r="N14" s="4">
        <v>28</v>
      </c>
      <c r="O14" s="4">
        <f t="shared" si="1"/>
        <v>4075</v>
      </c>
      <c r="P14" s="4">
        <f t="shared" si="2"/>
        <v>3291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26</v>
      </c>
      <c r="C16" s="4">
        <f aca="true" t="shared" si="3" ref="C16:P16">SUM(C8:C14)</f>
        <v>25404</v>
      </c>
      <c r="D16" s="4">
        <f t="shared" si="3"/>
        <v>13722</v>
      </c>
      <c r="E16" s="4">
        <f t="shared" si="3"/>
        <v>6</v>
      </c>
      <c r="F16" s="4">
        <f t="shared" si="3"/>
        <v>0</v>
      </c>
      <c r="G16" s="4">
        <f t="shared" si="3"/>
        <v>0</v>
      </c>
      <c r="H16" s="4">
        <f t="shared" si="3"/>
        <v>6</v>
      </c>
      <c r="I16" s="4">
        <f t="shared" si="3"/>
        <v>3060</v>
      </c>
      <c r="J16" s="4">
        <f t="shared" si="3"/>
        <v>65</v>
      </c>
      <c r="K16" s="4">
        <f t="shared" si="3"/>
        <v>0</v>
      </c>
      <c r="L16" s="4">
        <f t="shared" si="3"/>
        <v>187</v>
      </c>
      <c r="M16" s="4">
        <f t="shared" si="3"/>
        <v>3324</v>
      </c>
      <c r="N16" s="4">
        <f t="shared" si="3"/>
        <v>831</v>
      </c>
      <c r="O16" s="4">
        <f t="shared" si="3"/>
        <v>17877</v>
      </c>
      <c r="P16" s="4">
        <f t="shared" si="3"/>
        <v>7527</v>
      </c>
    </row>
    <row r="18" spans="1:16" ht="11.25">
      <c r="A18" s="5">
        <v>62</v>
      </c>
      <c r="B18" s="6" t="s">
        <v>7</v>
      </c>
      <c r="C18" s="4">
        <v>7</v>
      </c>
      <c r="D18" s="4">
        <v>16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4">SUM(E18:L18)</f>
        <v>0</v>
      </c>
      <c r="N18" s="4"/>
      <c r="O18" s="4">
        <f aca="true" t="shared" si="5" ref="O18:O24">SUM(N18+M18+D18)</f>
        <v>16</v>
      </c>
      <c r="P18" s="4">
        <f aca="true" t="shared" si="6" ref="P18:P24">SUM(C18-O18)</f>
        <v>-9</v>
      </c>
    </row>
    <row r="19" spans="1:16" ht="11.25">
      <c r="A19" s="5">
        <v>63</v>
      </c>
      <c r="B19" s="6" t="s">
        <v>50</v>
      </c>
      <c r="C19" s="4">
        <v>79</v>
      </c>
      <c r="D19" s="4">
        <v>242</v>
      </c>
      <c r="E19" s="4"/>
      <c r="F19" s="4"/>
      <c r="G19" s="4"/>
      <c r="H19" s="4"/>
      <c r="I19" s="4">
        <v>35</v>
      </c>
      <c r="J19" s="4">
        <v>4</v>
      </c>
      <c r="K19" s="4">
        <v>9</v>
      </c>
      <c r="L19" s="4"/>
      <c r="M19" s="4">
        <f t="shared" si="4"/>
        <v>48</v>
      </c>
      <c r="N19" s="4"/>
      <c r="O19" s="4">
        <f t="shared" si="5"/>
        <v>290</v>
      </c>
      <c r="P19" s="4">
        <f t="shared" si="6"/>
        <v>-211</v>
      </c>
    </row>
    <row r="20" spans="1:16" ht="11.25">
      <c r="A20" s="5">
        <v>65</v>
      </c>
      <c r="B20" s="6" t="s">
        <v>8</v>
      </c>
      <c r="C20" s="4">
        <v>91</v>
      </c>
      <c r="D20" s="4">
        <v>46</v>
      </c>
      <c r="E20" s="4"/>
      <c r="F20" s="4"/>
      <c r="G20" s="4"/>
      <c r="H20" s="4"/>
      <c r="I20" s="4"/>
      <c r="J20" s="4">
        <v>5</v>
      </c>
      <c r="K20" s="4">
        <v>17</v>
      </c>
      <c r="L20" s="4"/>
      <c r="M20" s="4">
        <f t="shared" si="4"/>
        <v>22</v>
      </c>
      <c r="N20" s="4"/>
      <c r="O20" s="4">
        <f t="shared" si="5"/>
        <v>68</v>
      </c>
      <c r="P20" s="4">
        <f t="shared" si="6"/>
        <v>23</v>
      </c>
    </row>
    <row r="21" spans="1:16" ht="11.25">
      <c r="A21" s="5">
        <v>68</v>
      </c>
      <c r="B21" s="6" t="s">
        <v>9</v>
      </c>
      <c r="C21" s="4">
        <v>4</v>
      </c>
      <c r="D21" s="4">
        <v>4</v>
      </c>
      <c r="E21" s="4"/>
      <c r="F21" s="4"/>
      <c r="G21" s="4"/>
      <c r="H21" s="4"/>
      <c r="I21" s="4"/>
      <c r="J21" s="4">
        <v>1</v>
      </c>
      <c r="K21" s="4">
        <v>2</v>
      </c>
      <c r="L21" s="4"/>
      <c r="M21" s="4">
        <f t="shared" si="4"/>
        <v>3</v>
      </c>
      <c r="N21" s="4"/>
      <c r="O21" s="4">
        <f t="shared" si="5"/>
        <v>7</v>
      </c>
      <c r="P21" s="4">
        <f t="shared" si="6"/>
        <v>-3</v>
      </c>
    </row>
    <row r="22" spans="1:16" ht="11.25">
      <c r="A22" s="5">
        <v>76</v>
      </c>
      <c r="B22" s="6" t="s">
        <v>49</v>
      </c>
      <c r="C22" s="4">
        <v>76</v>
      </c>
      <c r="D22" s="4">
        <v>8</v>
      </c>
      <c r="E22" s="4"/>
      <c r="F22" s="4"/>
      <c r="G22" s="4"/>
      <c r="H22" s="4"/>
      <c r="I22" s="4">
        <v>3</v>
      </c>
      <c r="J22" s="4">
        <v>14</v>
      </c>
      <c r="K22" s="4">
        <v>5</v>
      </c>
      <c r="L22" s="4"/>
      <c r="M22" s="4">
        <f t="shared" si="4"/>
        <v>22</v>
      </c>
      <c r="N22" s="4">
        <v>1</v>
      </c>
      <c r="O22" s="4">
        <f t="shared" si="5"/>
        <v>31</v>
      </c>
      <c r="P22" s="4">
        <f t="shared" si="6"/>
        <v>45</v>
      </c>
    </row>
    <row r="23" spans="1:16" ht="11.25">
      <c r="A23" s="5">
        <v>81</v>
      </c>
      <c r="B23" s="6" t="s">
        <v>10</v>
      </c>
      <c r="C23" s="4">
        <v>394</v>
      </c>
      <c r="D23" s="4">
        <v>120</v>
      </c>
      <c r="E23" s="4"/>
      <c r="F23" s="4"/>
      <c r="G23" s="4"/>
      <c r="H23" s="4"/>
      <c r="I23" s="4"/>
      <c r="J23" s="4">
        <v>2</v>
      </c>
      <c r="K23" s="4"/>
      <c r="L23" s="4"/>
      <c r="M23" s="4">
        <f t="shared" si="4"/>
        <v>2</v>
      </c>
      <c r="N23" s="4">
        <v>48</v>
      </c>
      <c r="O23" s="4">
        <f t="shared" si="5"/>
        <v>170</v>
      </c>
      <c r="P23" s="4">
        <f t="shared" si="6"/>
        <v>224</v>
      </c>
    </row>
    <row r="24" spans="1:16" ht="11.25">
      <c r="A24" s="5">
        <v>94</v>
      </c>
      <c r="B24" s="6" t="s">
        <v>11</v>
      </c>
      <c r="C24" s="4">
        <v>6</v>
      </c>
      <c r="D24" s="4">
        <v>1</v>
      </c>
      <c r="E24" s="4"/>
      <c r="F24" s="4"/>
      <c r="G24" s="4"/>
      <c r="H24" s="4"/>
      <c r="I24" s="4"/>
      <c r="J24" s="4"/>
      <c r="K24" s="4">
        <v>4</v>
      </c>
      <c r="L24" s="4"/>
      <c r="M24" s="4">
        <f t="shared" si="4"/>
        <v>4</v>
      </c>
      <c r="N24" s="4"/>
      <c r="O24" s="4">
        <f t="shared" si="5"/>
        <v>5</v>
      </c>
      <c r="P24" s="4">
        <f t="shared" si="6"/>
        <v>1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SUM(C18:C24)</f>
        <v>657</v>
      </c>
      <c r="D26" s="4">
        <f t="shared" si="7"/>
        <v>437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38</v>
      </c>
      <c r="J26" s="4">
        <f t="shared" si="7"/>
        <v>26</v>
      </c>
      <c r="K26" s="4">
        <f t="shared" si="7"/>
        <v>37</v>
      </c>
      <c r="L26" s="4">
        <f t="shared" si="7"/>
        <v>0</v>
      </c>
      <c r="M26" s="4">
        <f t="shared" si="7"/>
        <v>101</v>
      </c>
      <c r="N26" s="4">
        <f t="shared" si="7"/>
        <v>49</v>
      </c>
      <c r="O26" s="4">
        <f t="shared" si="7"/>
        <v>587</v>
      </c>
      <c r="P26" s="4">
        <f t="shared" si="7"/>
        <v>70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SUM(C16+C26)</f>
        <v>26061</v>
      </c>
      <c r="D28" s="9">
        <f t="shared" si="8"/>
        <v>14159</v>
      </c>
      <c r="E28" s="9">
        <f t="shared" si="8"/>
        <v>6</v>
      </c>
      <c r="F28" s="9">
        <f t="shared" si="8"/>
        <v>0</v>
      </c>
      <c r="G28" s="9">
        <f t="shared" si="8"/>
        <v>0</v>
      </c>
      <c r="H28" s="9">
        <f t="shared" si="8"/>
        <v>6</v>
      </c>
      <c r="I28" s="9">
        <f t="shared" si="8"/>
        <v>3098</v>
      </c>
      <c r="J28" s="9">
        <f t="shared" si="8"/>
        <v>91</v>
      </c>
      <c r="K28" s="9">
        <f t="shared" si="8"/>
        <v>37</v>
      </c>
      <c r="L28" s="9">
        <f t="shared" si="8"/>
        <v>187</v>
      </c>
      <c r="M28" s="9">
        <f t="shared" si="8"/>
        <v>3425</v>
      </c>
      <c r="N28" s="9">
        <f t="shared" si="8"/>
        <v>880</v>
      </c>
      <c r="O28" s="9">
        <f t="shared" si="8"/>
        <v>18464</v>
      </c>
      <c r="P28" s="9">
        <f t="shared" si="8"/>
        <v>7597</v>
      </c>
    </row>
    <row r="29" spans="1:16" s="10" customFormat="1" ht="11.25">
      <c r="A29" s="10" t="str">
        <f>+'abril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3496</v>
      </c>
      <c r="D8" s="4">
        <v>1192</v>
      </c>
      <c r="E8" s="4"/>
      <c r="F8" s="4"/>
      <c r="G8" s="4"/>
      <c r="H8" s="4">
        <v>1</v>
      </c>
      <c r="I8" s="4">
        <v>577</v>
      </c>
      <c r="J8" s="4">
        <v>15</v>
      </c>
      <c r="K8" s="4"/>
      <c r="L8" s="4">
        <v>12</v>
      </c>
      <c r="M8" s="4">
        <f aca="true" t="shared" si="0" ref="M8:M14">SUM(E8:L8)</f>
        <v>605</v>
      </c>
      <c r="N8" s="4">
        <v>73</v>
      </c>
      <c r="O8" s="4">
        <f aca="true" t="shared" si="1" ref="O8:O14">SUM(N8+M8+D8)</f>
        <v>1870</v>
      </c>
      <c r="P8" s="4">
        <f aca="true" t="shared" si="2" ref="P8:P14">SUM(C8-O8)</f>
        <v>1626</v>
      </c>
    </row>
    <row r="9" spans="1:16" ht="11.25">
      <c r="A9" s="3">
        <v>70</v>
      </c>
      <c r="B9" s="2" t="s">
        <v>2</v>
      </c>
      <c r="C9" s="4">
        <v>756</v>
      </c>
      <c r="D9" s="4">
        <v>165</v>
      </c>
      <c r="E9" s="4"/>
      <c r="F9" s="4"/>
      <c r="G9" s="4"/>
      <c r="H9" s="4"/>
      <c r="I9" s="4">
        <v>47</v>
      </c>
      <c r="J9" s="4">
        <v>6</v>
      </c>
      <c r="K9" s="4"/>
      <c r="L9" s="4">
        <v>1</v>
      </c>
      <c r="M9" s="4">
        <f t="shared" si="0"/>
        <v>54</v>
      </c>
      <c r="N9" s="4">
        <v>50</v>
      </c>
      <c r="O9" s="4">
        <f t="shared" si="1"/>
        <v>269</v>
      </c>
      <c r="P9" s="4">
        <f t="shared" si="2"/>
        <v>487</v>
      </c>
    </row>
    <row r="10" spans="1:16" ht="11.25">
      <c r="A10" s="3">
        <v>78</v>
      </c>
      <c r="B10" s="2" t="s">
        <v>47</v>
      </c>
      <c r="C10" s="4">
        <v>4593</v>
      </c>
      <c r="D10" s="4">
        <v>3549</v>
      </c>
      <c r="E10" s="4">
        <v>6</v>
      </c>
      <c r="F10" s="4"/>
      <c r="G10" s="4"/>
      <c r="H10" s="4"/>
      <c r="I10" s="4">
        <v>30</v>
      </c>
      <c r="J10" s="4"/>
      <c r="K10" s="4"/>
      <c r="L10" s="4"/>
      <c r="M10" s="4">
        <f t="shared" si="0"/>
        <v>36</v>
      </c>
      <c r="N10" s="4">
        <v>97</v>
      </c>
      <c r="O10" s="4">
        <f t="shared" si="1"/>
        <v>3682</v>
      </c>
      <c r="P10" s="4">
        <f t="shared" si="2"/>
        <v>911</v>
      </c>
    </row>
    <row r="11" spans="1:16" ht="11.25">
      <c r="A11" s="3">
        <v>80</v>
      </c>
      <c r="B11" s="2" t="s">
        <v>3</v>
      </c>
      <c r="C11" s="4">
        <v>992</v>
      </c>
      <c r="D11" s="4">
        <v>814</v>
      </c>
      <c r="E11" s="4"/>
      <c r="F11" s="4"/>
      <c r="G11" s="4"/>
      <c r="H11" s="4"/>
      <c r="I11" s="4">
        <v>244</v>
      </c>
      <c r="J11" s="4">
        <v>10</v>
      </c>
      <c r="K11" s="4"/>
      <c r="L11" s="4">
        <v>6</v>
      </c>
      <c r="M11" s="4">
        <f t="shared" si="0"/>
        <v>260</v>
      </c>
      <c r="N11" s="4">
        <v>34</v>
      </c>
      <c r="O11" s="4">
        <f t="shared" si="1"/>
        <v>1108</v>
      </c>
      <c r="P11" s="4">
        <f t="shared" si="2"/>
        <v>-116</v>
      </c>
    </row>
    <row r="12" spans="1:16" ht="11.25">
      <c r="A12" s="3">
        <v>88</v>
      </c>
      <c r="B12" s="2" t="s">
        <v>4</v>
      </c>
      <c r="C12" s="4">
        <v>2769</v>
      </c>
      <c r="D12" s="4">
        <v>620</v>
      </c>
      <c r="E12" s="4"/>
      <c r="F12" s="4"/>
      <c r="G12" s="4"/>
      <c r="H12" s="4"/>
      <c r="I12" s="4">
        <v>79</v>
      </c>
      <c r="J12" s="4">
        <v>12</v>
      </c>
      <c r="K12" s="4"/>
      <c r="L12" s="4"/>
      <c r="M12" s="4">
        <f t="shared" si="0"/>
        <v>91</v>
      </c>
      <c r="N12" s="4">
        <v>230</v>
      </c>
      <c r="O12" s="4">
        <f t="shared" si="1"/>
        <v>941</v>
      </c>
      <c r="P12" s="4">
        <f t="shared" si="2"/>
        <v>1828</v>
      </c>
    </row>
    <row r="13" spans="1:16" ht="11.25">
      <c r="A13" s="3">
        <v>99</v>
      </c>
      <c r="B13" s="2" t="s">
        <v>5</v>
      </c>
      <c r="C13" s="4">
        <v>5243</v>
      </c>
      <c r="D13" s="4">
        <v>4134</v>
      </c>
      <c r="E13" s="4"/>
      <c r="F13" s="4"/>
      <c r="G13" s="4"/>
      <c r="H13" s="4"/>
      <c r="I13" s="4">
        <v>2872</v>
      </c>
      <c r="J13" s="4">
        <v>46</v>
      </c>
      <c r="K13" s="4"/>
      <c r="L13" s="4">
        <v>34</v>
      </c>
      <c r="M13" s="4">
        <f t="shared" si="0"/>
        <v>2952</v>
      </c>
      <c r="N13" s="4">
        <v>325</v>
      </c>
      <c r="O13" s="4">
        <f t="shared" si="1"/>
        <v>7411</v>
      </c>
      <c r="P13" s="4">
        <f t="shared" si="2"/>
        <v>-2168</v>
      </c>
    </row>
    <row r="14" spans="1:16" ht="11.25">
      <c r="A14" s="3">
        <v>107</v>
      </c>
      <c r="B14" s="2" t="s">
        <v>6</v>
      </c>
      <c r="C14" s="4">
        <v>6869</v>
      </c>
      <c r="D14" s="4">
        <v>3126</v>
      </c>
      <c r="E14" s="4"/>
      <c r="F14" s="4"/>
      <c r="G14" s="4"/>
      <c r="H14" s="4">
        <v>2</v>
      </c>
      <c r="I14" s="4">
        <v>484</v>
      </c>
      <c r="J14" s="4">
        <v>45</v>
      </c>
      <c r="K14" s="4"/>
      <c r="L14" s="4">
        <v>229</v>
      </c>
      <c r="M14" s="4">
        <f t="shared" si="0"/>
        <v>760</v>
      </c>
      <c r="N14" s="4">
        <v>39</v>
      </c>
      <c r="O14" s="4">
        <f t="shared" si="1"/>
        <v>3925</v>
      </c>
      <c r="P14" s="4">
        <f t="shared" si="2"/>
        <v>2944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26</v>
      </c>
      <c r="C16" s="4">
        <f aca="true" t="shared" si="3" ref="C16:P16">SUM(C8:C14)</f>
        <v>24718</v>
      </c>
      <c r="D16" s="4">
        <f t="shared" si="3"/>
        <v>13600</v>
      </c>
      <c r="E16" s="4">
        <f t="shared" si="3"/>
        <v>6</v>
      </c>
      <c r="F16" s="4">
        <f t="shared" si="3"/>
        <v>0</v>
      </c>
      <c r="G16" s="4">
        <f t="shared" si="3"/>
        <v>0</v>
      </c>
      <c r="H16" s="4">
        <f t="shared" si="3"/>
        <v>3</v>
      </c>
      <c r="I16" s="4">
        <f t="shared" si="3"/>
        <v>4333</v>
      </c>
      <c r="J16" s="4">
        <f t="shared" si="3"/>
        <v>134</v>
      </c>
      <c r="K16" s="4">
        <f t="shared" si="3"/>
        <v>0</v>
      </c>
      <c r="L16" s="4">
        <f t="shared" si="3"/>
        <v>282</v>
      </c>
      <c r="M16" s="4">
        <f t="shared" si="3"/>
        <v>4758</v>
      </c>
      <c r="N16" s="4">
        <f t="shared" si="3"/>
        <v>848</v>
      </c>
      <c r="O16" s="4">
        <f t="shared" si="3"/>
        <v>19206</v>
      </c>
      <c r="P16" s="4">
        <f t="shared" si="3"/>
        <v>5512</v>
      </c>
    </row>
    <row r="18" spans="1:16" ht="11.25">
      <c r="A18" s="5">
        <v>62</v>
      </c>
      <c r="B18" s="6" t="s">
        <v>7</v>
      </c>
      <c r="C18" s="4">
        <v>1</v>
      </c>
      <c r="D18" s="4">
        <v>9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4">SUM(E18:L18)</f>
        <v>0</v>
      </c>
      <c r="N18" s="4"/>
      <c r="O18" s="4">
        <f aca="true" t="shared" si="5" ref="O18:O24">SUM(N18+M18+D18)</f>
        <v>9</v>
      </c>
      <c r="P18" s="4">
        <f aca="true" t="shared" si="6" ref="P18:P24">SUM(C18-O18)</f>
        <v>-8</v>
      </c>
    </row>
    <row r="19" spans="1:16" ht="11.25">
      <c r="A19" s="5">
        <v>63</v>
      </c>
      <c r="B19" s="6" t="s">
        <v>50</v>
      </c>
      <c r="C19" s="4">
        <v>23</v>
      </c>
      <c r="D19" s="4">
        <v>169</v>
      </c>
      <c r="E19" s="4"/>
      <c r="F19" s="4"/>
      <c r="G19" s="4"/>
      <c r="H19" s="4"/>
      <c r="I19" s="4">
        <v>38</v>
      </c>
      <c r="J19" s="4">
        <v>4</v>
      </c>
      <c r="K19" s="4">
        <v>2</v>
      </c>
      <c r="L19" s="4"/>
      <c r="M19" s="4">
        <f t="shared" si="4"/>
        <v>44</v>
      </c>
      <c r="N19" s="4"/>
      <c r="O19" s="4">
        <f t="shared" si="5"/>
        <v>213</v>
      </c>
      <c r="P19" s="4">
        <f t="shared" si="6"/>
        <v>-190</v>
      </c>
    </row>
    <row r="20" spans="1:16" ht="11.25">
      <c r="A20" s="5">
        <v>65</v>
      </c>
      <c r="B20" s="6" t="s">
        <v>8</v>
      </c>
      <c r="C20" s="4">
        <v>69</v>
      </c>
      <c r="D20" s="4">
        <v>33</v>
      </c>
      <c r="E20" s="4"/>
      <c r="F20" s="4"/>
      <c r="G20" s="4"/>
      <c r="H20" s="4"/>
      <c r="I20" s="4"/>
      <c r="J20" s="4">
        <v>13</v>
      </c>
      <c r="K20" s="4">
        <v>6</v>
      </c>
      <c r="L20" s="4"/>
      <c r="M20" s="4">
        <f t="shared" si="4"/>
        <v>19</v>
      </c>
      <c r="N20" s="4"/>
      <c r="O20" s="4">
        <f t="shared" si="5"/>
        <v>52</v>
      </c>
      <c r="P20" s="4">
        <f t="shared" si="6"/>
        <v>17</v>
      </c>
    </row>
    <row r="21" spans="1:16" ht="11.25">
      <c r="A21" s="5">
        <v>68</v>
      </c>
      <c r="B21" s="6" t="s">
        <v>9</v>
      </c>
      <c r="C21" s="4">
        <v>9</v>
      </c>
      <c r="D21" s="4"/>
      <c r="E21" s="4"/>
      <c r="F21" s="4"/>
      <c r="G21" s="4"/>
      <c r="H21" s="4"/>
      <c r="I21" s="4"/>
      <c r="J21" s="4"/>
      <c r="K21" s="4">
        <v>2</v>
      </c>
      <c r="L21" s="4"/>
      <c r="M21" s="4">
        <f t="shared" si="4"/>
        <v>2</v>
      </c>
      <c r="N21" s="4"/>
      <c r="O21" s="4">
        <f t="shared" si="5"/>
        <v>2</v>
      </c>
      <c r="P21" s="4">
        <f t="shared" si="6"/>
        <v>7</v>
      </c>
    </row>
    <row r="22" spans="1:16" ht="11.25">
      <c r="A22" s="5">
        <v>76</v>
      </c>
      <c r="B22" s="6" t="s">
        <v>49</v>
      </c>
      <c r="C22" s="4">
        <v>73</v>
      </c>
      <c r="D22" s="4">
        <v>9</v>
      </c>
      <c r="E22" s="4"/>
      <c r="F22" s="4"/>
      <c r="G22" s="4"/>
      <c r="H22" s="4"/>
      <c r="I22" s="4">
        <v>1</v>
      </c>
      <c r="J22" s="4">
        <v>24</v>
      </c>
      <c r="K22" s="4">
        <v>5</v>
      </c>
      <c r="L22" s="4"/>
      <c r="M22" s="4">
        <f t="shared" si="4"/>
        <v>30</v>
      </c>
      <c r="N22" s="4"/>
      <c r="O22" s="4">
        <f t="shared" si="5"/>
        <v>39</v>
      </c>
      <c r="P22" s="4">
        <f t="shared" si="6"/>
        <v>34</v>
      </c>
    </row>
    <row r="23" spans="1:16" ht="11.25">
      <c r="A23" s="5">
        <v>81</v>
      </c>
      <c r="B23" s="6" t="s">
        <v>10</v>
      </c>
      <c r="C23" s="4">
        <v>385</v>
      </c>
      <c r="D23" s="4">
        <v>146</v>
      </c>
      <c r="E23" s="4"/>
      <c r="F23" s="4"/>
      <c r="G23" s="4"/>
      <c r="H23" s="4"/>
      <c r="I23" s="4"/>
      <c r="J23" s="4">
        <v>1</v>
      </c>
      <c r="K23" s="4"/>
      <c r="L23" s="4">
        <v>1</v>
      </c>
      <c r="M23" s="4">
        <f t="shared" si="4"/>
        <v>2</v>
      </c>
      <c r="N23" s="4">
        <v>42</v>
      </c>
      <c r="O23" s="4">
        <f t="shared" si="5"/>
        <v>190</v>
      </c>
      <c r="P23" s="4">
        <f t="shared" si="6"/>
        <v>195</v>
      </c>
    </row>
    <row r="24" spans="1:16" ht="11.25">
      <c r="A24" s="5">
        <v>94</v>
      </c>
      <c r="B24" s="6" t="s">
        <v>11</v>
      </c>
      <c r="C24" s="4">
        <v>1</v>
      </c>
      <c r="D24" s="4">
        <v>1</v>
      </c>
      <c r="E24" s="4"/>
      <c r="F24" s="4"/>
      <c r="G24" s="4"/>
      <c r="H24" s="4"/>
      <c r="I24" s="4"/>
      <c r="J24" s="4"/>
      <c r="K24" s="4">
        <v>1</v>
      </c>
      <c r="L24" s="4"/>
      <c r="M24" s="4">
        <f t="shared" si="4"/>
        <v>1</v>
      </c>
      <c r="N24" s="4"/>
      <c r="O24" s="4">
        <f t="shared" si="5"/>
        <v>2</v>
      </c>
      <c r="P24" s="4">
        <f t="shared" si="6"/>
        <v>-1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SUM(C18:C24)</f>
        <v>561</v>
      </c>
      <c r="D26" s="4">
        <f t="shared" si="7"/>
        <v>367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39</v>
      </c>
      <c r="J26" s="4">
        <f t="shared" si="7"/>
        <v>42</v>
      </c>
      <c r="K26" s="4">
        <f t="shared" si="7"/>
        <v>16</v>
      </c>
      <c r="L26" s="4">
        <f t="shared" si="7"/>
        <v>1</v>
      </c>
      <c r="M26" s="4">
        <f t="shared" si="7"/>
        <v>98</v>
      </c>
      <c r="N26" s="4">
        <f t="shared" si="7"/>
        <v>42</v>
      </c>
      <c r="O26" s="4">
        <f t="shared" si="7"/>
        <v>507</v>
      </c>
      <c r="P26" s="4">
        <f t="shared" si="7"/>
        <v>54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SUM(C16+C26)</f>
        <v>25279</v>
      </c>
      <c r="D28" s="9">
        <f t="shared" si="8"/>
        <v>13967</v>
      </c>
      <c r="E28" s="9">
        <f t="shared" si="8"/>
        <v>6</v>
      </c>
      <c r="F28" s="9">
        <f t="shared" si="8"/>
        <v>0</v>
      </c>
      <c r="G28" s="9">
        <f t="shared" si="8"/>
        <v>0</v>
      </c>
      <c r="H28" s="9">
        <f t="shared" si="8"/>
        <v>3</v>
      </c>
      <c r="I28" s="9">
        <f t="shared" si="8"/>
        <v>4372</v>
      </c>
      <c r="J28" s="9">
        <f t="shared" si="8"/>
        <v>176</v>
      </c>
      <c r="K28" s="9">
        <f t="shared" si="8"/>
        <v>16</v>
      </c>
      <c r="L28" s="9">
        <f t="shared" si="8"/>
        <v>283</v>
      </c>
      <c r="M28" s="9">
        <f t="shared" si="8"/>
        <v>4856</v>
      </c>
      <c r="N28" s="9">
        <f t="shared" si="8"/>
        <v>890</v>
      </c>
      <c r="O28" s="9">
        <f t="shared" si="8"/>
        <v>19713</v>
      </c>
      <c r="P28" s="9">
        <f t="shared" si="8"/>
        <v>5566</v>
      </c>
    </row>
    <row r="29" spans="1:16" s="10" customFormat="1" ht="11.25">
      <c r="A29" s="10" t="str">
        <f>+'mayo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3372</v>
      </c>
      <c r="D8" s="4">
        <v>1379</v>
      </c>
      <c r="E8" s="4">
        <v>6</v>
      </c>
      <c r="F8" s="4"/>
      <c r="G8" s="4"/>
      <c r="H8" s="4">
        <v>1</v>
      </c>
      <c r="I8" s="4">
        <v>550</v>
      </c>
      <c r="J8" s="4">
        <v>16</v>
      </c>
      <c r="K8" s="4"/>
      <c r="L8" s="4">
        <v>12</v>
      </c>
      <c r="M8" s="4">
        <f aca="true" t="shared" si="0" ref="M8:M14">SUM(E8:L8)</f>
        <v>585</v>
      </c>
      <c r="N8" s="4">
        <v>59</v>
      </c>
      <c r="O8" s="4">
        <f aca="true" t="shared" si="1" ref="O8:O14">SUM(N8+M8+D8)</f>
        <v>2023</v>
      </c>
      <c r="P8" s="4">
        <f aca="true" t="shared" si="2" ref="P8:P14">SUM(C8-O8)</f>
        <v>1349</v>
      </c>
    </row>
    <row r="9" spans="1:16" ht="11.25">
      <c r="A9" s="3">
        <v>70</v>
      </c>
      <c r="B9" s="2" t="s">
        <v>2</v>
      </c>
      <c r="C9" s="4">
        <v>546</v>
      </c>
      <c r="D9" s="4">
        <v>185</v>
      </c>
      <c r="E9" s="4">
        <v>1</v>
      </c>
      <c r="F9" s="4"/>
      <c r="G9" s="4"/>
      <c r="H9" s="4"/>
      <c r="I9" s="4">
        <v>81</v>
      </c>
      <c r="J9" s="4">
        <v>2</v>
      </c>
      <c r="K9" s="4"/>
      <c r="L9" s="4">
        <v>5</v>
      </c>
      <c r="M9" s="4">
        <f t="shared" si="0"/>
        <v>89</v>
      </c>
      <c r="N9" s="4">
        <v>68</v>
      </c>
      <c r="O9" s="4">
        <f t="shared" si="1"/>
        <v>342</v>
      </c>
      <c r="P9" s="4">
        <f t="shared" si="2"/>
        <v>204</v>
      </c>
    </row>
    <row r="10" spans="1:16" ht="11.25">
      <c r="A10" s="3">
        <v>78</v>
      </c>
      <c r="B10" s="2" t="s">
        <v>47</v>
      </c>
      <c r="C10" s="4">
        <v>4104</v>
      </c>
      <c r="D10" s="4">
        <v>4013</v>
      </c>
      <c r="E10" s="4">
        <v>9</v>
      </c>
      <c r="F10" s="4"/>
      <c r="G10" s="4"/>
      <c r="H10" s="4">
        <v>4</v>
      </c>
      <c r="I10" s="4">
        <v>48</v>
      </c>
      <c r="J10" s="4"/>
      <c r="K10" s="4"/>
      <c r="L10" s="4"/>
      <c r="M10" s="4">
        <f t="shared" si="0"/>
        <v>61</v>
      </c>
      <c r="N10" s="4">
        <v>92</v>
      </c>
      <c r="O10" s="4">
        <f t="shared" si="1"/>
        <v>4166</v>
      </c>
      <c r="P10" s="4">
        <f t="shared" si="2"/>
        <v>-62</v>
      </c>
    </row>
    <row r="11" spans="1:16" ht="11.25">
      <c r="A11" s="3">
        <v>80</v>
      </c>
      <c r="B11" s="2" t="s">
        <v>3</v>
      </c>
      <c r="C11" s="4">
        <v>991</v>
      </c>
      <c r="D11" s="4">
        <v>986</v>
      </c>
      <c r="E11" s="4"/>
      <c r="F11" s="4"/>
      <c r="G11" s="4"/>
      <c r="H11" s="4"/>
      <c r="I11" s="4">
        <v>173</v>
      </c>
      <c r="J11" s="4">
        <v>8</v>
      </c>
      <c r="K11" s="4"/>
      <c r="L11" s="4">
        <v>7</v>
      </c>
      <c r="M11" s="4">
        <f t="shared" si="0"/>
        <v>188</v>
      </c>
      <c r="N11" s="4">
        <v>43</v>
      </c>
      <c r="O11" s="4">
        <f t="shared" si="1"/>
        <v>1217</v>
      </c>
      <c r="P11" s="4">
        <f t="shared" si="2"/>
        <v>-226</v>
      </c>
    </row>
    <row r="12" spans="1:16" ht="11.25">
      <c r="A12" s="3">
        <v>88</v>
      </c>
      <c r="B12" s="2" t="s">
        <v>4</v>
      </c>
      <c r="C12" s="4">
        <v>3128</v>
      </c>
      <c r="D12" s="4">
        <v>684</v>
      </c>
      <c r="E12" s="4"/>
      <c r="F12" s="4"/>
      <c r="G12" s="4"/>
      <c r="H12" s="4">
        <v>1</v>
      </c>
      <c r="I12" s="4">
        <v>83</v>
      </c>
      <c r="J12" s="4">
        <v>10</v>
      </c>
      <c r="K12" s="4"/>
      <c r="L12" s="4"/>
      <c r="M12" s="4">
        <f t="shared" si="0"/>
        <v>94</v>
      </c>
      <c r="N12" s="4">
        <v>195</v>
      </c>
      <c r="O12" s="4">
        <f t="shared" si="1"/>
        <v>973</v>
      </c>
      <c r="P12" s="4">
        <f t="shared" si="2"/>
        <v>2155</v>
      </c>
    </row>
    <row r="13" spans="1:16" ht="11.25">
      <c r="A13" s="3">
        <v>99</v>
      </c>
      <c r="B13" s="2" t="s">
        <v>5</v>
      </c>
      <c r="C13" s="4">
        <v>5484</v>
      </c>
      <c r="D13" s="4">
        <v>4362</v>
      </c>
      <c r="E13" s="4"/>
      <c r="F13" s="4"/>
      <c r="G13" s="4"/>
      <c r="H13" s="4"/>
      <c r="I13" s="4">
        <v>1573</v>
      </c>
      <c r="J13" s="4">
        <v>30</v>
      </c>
      <c r="K13" s="4"/>
      <c r="L13" s="4">
        <v>38</v>
      </c>
      <c r="M13" s="4">
        <f t="shared" si="0"/>
        <v>1641</v>
      </c>
      <c r="N13" s="4">
        <v>221</v>
      </c>
      <c r="O13" s="4">
        <f t="shared" si="1"/>
        <v>6224</v>
      </c>
      <c r="P13" s="4">
        <f t="shared" si="2"/>
        <v>-740</v>
      </c>
    </row>
    <row r="14" spans="1:16" ht="11.25">
      <c r="A14" s="3">
        <v>107</v>
      </c>
      <c r="B14" s="2" t="s">
        <v>6</v>
      </c>
      <c r="C14" s="4">
        <v>7671</v>
      </c>
      <c r="D14" s="4">
        <v>3117</v>
      </c>
      <c r="E14" s="4"/>
      <c r="F14" s="4"/>
      <c r="G14" s="4"/>
      <c r="H14" s="4">
        <v>2</v>
      </c>
      <c r="I14" s="4">
        <v>671</v>
      </c>
      <c r="J14" s="4">
        <v>36</v>
      </c>
      <c r="K14" s="4"/>
      <c r="L14" s="4">
        <v>153</v>
      </c>
      <c r="M14" s="4">
        <f t="shared" si="0"/>
        <v>862</v>
      </c>
      <c r="N14" s="4">
        <v>20</v>
      </c>
      <c r="O14" s="4">
        <f t="shared" si="1"/>
        <v>3999</v>
      </c>
      <c r="P14" s="4">
        <f t="shared" si="2"/>
        <v>3672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26</v>
      </c>
      <c r="C16" s="4">
        <f aca="true" t="shared" si="3" ref="C16:P16">SUM(C8:C14)</f>
        <v>25296</v>
      </c>
      <c r="D16" s="4">
        <f t="shared" si="3"/>
        <v>14726</v>
      </c>
      <c r="E16" s="4">
        <f t="shared" si="3"/>
        <v>16</v>
      </c>
      <c r="F16" s="4">
        <f t="shared" si="3"/>
        <v>0</v>
      </c>
      <c r="G16" s="4">
        <f t="shared" si="3"/>
        <v>0</v>
      </c>
      <c r="H16" s="4">
        <f t="shared" si="3"/>
        <v>8</v>
      </c>
      <c r="I16" s="4">
        <f t="shared" si="3"/>
        <v>3179</v>
      </c>
      <c r="J16" s="4">
        <f t="shared" si="3"/>
        <v>102</v>
      </c>
      <c r="K16" s="4">
        <f t="shared" si="3"/>
        <v>0</v>
      </c>
      <c r="L16" s="4">
        <f t="shared" si="3"/>
        <v>215</v>
      </c>
      <c r="M16" s="4">
        <f t="shared" si="3"/>
        <v>3520</v>
      </c>
      <c r="N16" s="4">
        <f t="shared" si="3"/>
        <v>698</v>
      </c>
      <c r="O16" s="4">
        <f t="shared" si="3"/>
        <v>18944</v>
      </c>
      <c r="P16" s="4">
        <f t="shared" si="3"/>
        <v>6352</v>
      </c>
    </row>
    <row r="18" spans="1:16" ht="11.25">
      <c r="A18" s="5">
        <v>62</v>
      </c>
      <c r="B18" s="6" t="s">
        <v>7</v>
      </c>
      <c r="C18" s="4">
        <v>7</v>
      </c>
      <c r="D18" s="4">
        <v>7</v>
      </c>
      <c r="E18" s="4"/>
      <c r="F18" s="4"/>
      <c r="G18" s="4"/>
      <c r="H18" s="4"/>
      <c r="I18" s="4"/>
      <c r="J18" s="4"/>
      <c r="K18" s="4">
        <v>3</v>
      </c>
      <c r="L18" s="4"/>
      <c r="M18" s="4">
        <f aca="true" t="shared" si="4" ref="M18:M24">SUM(E18:L18)</f>
        <v>3</v>
      </c>
      <c r="N18" s="4"/>
      <c r="O18" s="4">
        <f aca="true" t="shared" si="5" ref="O18:O24">SUM(N18+M18+D18)</f>
        <v>10</v>
      </c>
      <c r="P18" s="4">
        <f aca="true" t="shared" si="6" ref="P18:P24">SUM(C18-O18)</f>
        <v>-3</v>
      </c>
    </row>
    <row r="19" spans="1:16" ht="11.25">
      <c r="A19" s="5">
        <v>63</v>
      </c>
      <c r="B19" s="6" t="s">
        <v>50</v>
      </c>
      <c r="C19" s="4">
        <v>34</v>
      </c>
      <c r="D19" s="4">
        <v>177</v>
      </c>
      <c r="E19" s="4"/>
      <c r="F19" s="4"/>
      <c r="G19" s="4"/>
      <c r="H19" s="4"/>
      <c r="I19" s="4">
        <v>95</v>
      </c>
      <c r="J19" s="4">
        <v>2</v>
      </c>
      <c r="K19" s="4"/>
      <c r="L19" s="4">
        <v>2</v>
      </c>
      <c r="M19" s="4">
        <f t="shared" si="4"/>
        <v>99</v>
      </c>
      <c r="N19" s="4"/>
      <c r="O19" s="4">
        <f t="shared" si="5"/>
        <v>276</v>
      </c>
      <c r="P19" s="4">
        <f t="shared" si="6"/>
        <v>-242</v>
      </c>
    </row>
    <row r="20" spans="1:16" ht="11.25">
      <c r="A20" s="5">
        <v>65</v>
      </c>
      <c r="B20" s="6" t="s">
        <v>8</v>
      </c>
      <c r="C20" s="4">
        <v>74</v>
      </c>
      <c r="D20" s="4">
        <v>34</v>
      </c>
      <c r="E20" s="4"/>
      <c r="F20" s="4"/>
      <c r="G20" s="4"/>
      <c r="H20" s="4"/>
      <c r="I20" s="4">
        <v>1</v>
      </c>
      <c r="J20" s="4">
        <v>1</v>
      </c>
      <c r="K20" s="4">
        <v>10</v>
      </c>
      <c r="L20" s="4"/>
      <c r="M20" s="4">
        <f t="shared" si="4"/>
        <v>12</v>
      </c>
      <c r="N20" s="4"/>
      <c r="O20" s="4">
        <f t="shared" si="5"/>
        <v>46</v>
      </c>
      <c r="P20" s="4">
        <f t="shared" si="6"/>
        <v>28</v>
      </c>
    </row>
    <row r="21" spans="1:16" ht="11.25">
      <c r="A21" s="5">
        <v>68</v>
      </c>
      <c r="B21" s="6" t="s">
        <v>9</v>
      </c>
      <c r="C21" s="4">
        <v>4</v>
      </c>
      <c r="D21" s="4"/>
      <c r="E21" s="4"/>
      <c r="F21" s="4"/>
      <c r="G21" s="4"/>
      <c r="H21" s="4"/>
      <c r="I21" s="4"/>
      <c r="J21" s="4"/>
      <c r="K21" s="4">
        <v>1</v>
      </c>
      <c r="L21" s="4"/>
      <c r="M21" s="4">
        <f t="shared" si="4"/>
        <v>1</v>
      </c>
      <c r="N21" s="4"/>
      <c r="O21" s="4">
        <f t="shared" si="5"/>
        <v>1</v>
      </c>
      <c r="P21" s="4">
        <f t="shared" si="6"/>
        <v>3</v>
      </c>
    </row>
    <row r="22" spans="1:16" ht="11.25">
      <c r="A22" s="5">
        <v>76</v>
      </c>
      <c r="B22" s="6" t="s">
        <v>49</v>
      </c>
      <c r="C22" s="4">
        <v>91</v>
      </c>
      <c r="D22" s="4">
        <v>10</v>
      </c>
      <c r="E22" s="4"/>
      <c r="F22" s="4"/>
      <c r="G22" s="4"/>
      <c r="H22" s="4"/>
      <c r="I22" s="4">
        <v>1</v>
      </c>
      <c r="J22" s="4">
        <v>20</v>
      </c>
      <c r="K22" s="4">
        <v>3</v>
      </c>
      <c r="L22" s="4"/>
      <c r="M22" s="4">
        <f t="shared" si="4"/>
        <v>24</v>
      </c>
      <c r="N22" s="4"/>
      <c r="O22" s="4">
        <f t="shared" si="5"/>
        <v>34</v>
      </c>
      <c r="P22" s="4">
        <f t="shared" si="6"/>
        <v>57</v>
      </c>
    </row>
    <row r="23" spans="1:16" ht="11.25">
      <c r="A23" s="5">
        <v>81</v>
      </c>
      <c r="B23" s="6" t="s">
        <v>10</v>
      </c>
      <c r="C23" s="4">
        <v>393</v>
      </c>
      <c r="D23" s="4">
        <v>153</v>
      </c>
      <c r="E23" s="4"/>
      <c r="F23" s="4"/>
      <c r="G23" s="4"/>
      <c r="H23" s="4"/>
      <c r="I23" s="4">
        <v>1</v>
      </c>
      <c r="J23" s="4">
        <v>1</v>
      </c>
      <c r="K23" s="4"/>
      <c r="L23" s="4"/>
      <c r="M23" s="4">
        <f t="shared" si="4"/>
        <v>2</v>
      </c>
      <c r="N23" s="4">
        <v>48</v>
      </c>
      <c r="O23" s="4">
        <f t="shared" si="5"/>
        <v>203</v>
      </c>
      <c r="P23" s="4">
        <f t="shared" si="6"/>
        <v>190</v>
      </c>
    </row>
    <row r="24" spans="1:16" ht="11.25">
      <c r="A24" s="5">
        <v>94</v>
      </c>
      <c r="B24" s="6" t="s">
        <v>11</v>
      </c>
      <c r="C24" s="4">
        <v>2</v>
      </c>
      <c r="D24" s="4">
        <v>3</v>
      </c>
      <c r="E24" s="4"/>
      <c r="F24" s="4"/>
      <c r="G24" s="4"/>
      <c r="H24" s="4"/>
      <c r="I24" s="4"/>
      <c r="J24" s="4"/>
      <c r="K24" s="4">
        <v>6</v>
      </c>
      <c r="L24" s="4"/>
      <c r="M24" s="4">
        <f t="shared" si="4"/>
        <v>6</v>
      </c>
      <c r="N24" s="4"/>
      <c r="O24" s="4">
        <f t="shared" si="5"/>
        <v>9</v>
      </c>
      <c r="P24" s="4">
        <f t="shared" si="6"/>
        <v>-7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SUM(C18:C24)</f>
        <v>605</v>
      </c>
      <c r="D26" s="4">
        <f t="shared" si="7"/>
        <v>384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98</v>
      </c>
      <c r="J26" s="4">
        <f t="shared" si="7"/>
        <v>24</v>
      </c>
      <c r="K26" s="4">
        <f t="shared" si="7"/>
        <v>23</v>
      </c>
      <c r="L26" s="4">
        <f t="shared" si="7"/>
        <v>2</v>
      </c>
      <c r="M26" s="4">
        <f t="shared" si="7"/>
        <v>147</v>
      </c>
      <c r="N26" s="4">
        <f t="shared" si="7"/>
        <v>48</v>
      </c>
      <c r="O26" s="4">
        <f t="shared" si="7"/>
        <v>579</v>
      </c>
      <c r="P26" s="4">
        <f t="shared" si="7"/>
        <v>26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SUM(C16+C26)</f>
        <v>25901</v>
      </c>
      <c r="D28" s="9">
        <f t="shared" si="8"/>
        <v>15110</v>
      </c>
      <c r="E28" s="9">
        <f t="shared" si="8"/>
        <v>16</v>
      </c>
      <c r="F28" s="9">
        <f t="shared" si="8"/>
        <v>0</v>
      </c>
      <c r="G28" s="9">
        <f t="shared" si="8"/>
        <v>0</v>
      </c>
      <c r="H28" s="9">
        <f t="shared" si="8"/>
        <v>8</v>
      </c>
      <c r="I28" s="9">
        <f t="shared" si="8"/>
        <v>3277</v>
      </c>
      <c r="J28" s="9">
        <f t="shared" si="8"/>
        <v>126</v>
      </c>
      <c r="K28" s="9">
        <f t="shared" si="8"/>
        <v>23</v>
      </c>
      <c r="L28" s="9">
        <f t="shared" si="8"/>
        <v>217</v>
      </c>
      <c r="M28" s="9">
        <f t="shared" si="8"/>
        <v>3667</v>
      </c>
      <c r="N28" s="9">
        <f t="shared" si="8"/>
        <v>746</v>
      </c>
      <c r="O28" s="9">
        <f t="shared" si="8"/>
        <v>19523</v>
      </c>
      <c r="P28" s="9">
        <f t="shared" si="8"/>
        <v>6378</v>
      </c>
    </row>
    <row r="29" spans="1:16" s="10" customFormat="1" ht="11.25">
      <c r="A29" s="10" t="str">
        <f>+'junio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2986</v>
      </c>
      <c r="D8" s="4">
        <v>1332</v>
      </c>
      <c r="E8" s="4">
        <v>7</v>
      </c>
      <c r="F8" s="4"/>
      <c r="G8" s="4"/>
      <c r="H8" s="4"/>
      <c r="I8" s="4">
        <v>509</v>
      </c>
      <c r="J8" s="4">
        <v>15</v>
      </c>
      <c r="K8" s="4"/>
      <c r="L8" s="4">
        <v>12</v>
      </c>
      <c r="M8" s="4">
        <f aca="true" t="shared" si="0" ref="M8:M14">SUM(E8:L8)</f>
        <v>543</v>
      </c>
      <c r="N8" s="4">
        <v>43</v>
      </c>
      <c r="O8" s="4">
        <f aca="true" t="shared" si="1" ref="O8:O14">SUM(N8+M8+D8)</f>
        <v>1918</v>
      </c>
      <c r="P8" s="4">
        <f aca="true" t="shared" si="2" ref="P8:P14">SUM(C8-O8)</f>
        <v>1068</v>
      </c>
    </row>
    <row r="9" spans="1:16" ht="11.25">
      <c r="A9" s="3">
        <v>70</v>
      </c>
      <c r="B9" s="2" t="s">
        <v>2</v>
      </c>
      <c r="C9" s="4">
        <v>442</v>
      </c>
      <c r="D9" s="4">
        <v>168</v>
      </c>
      <c r="E9" s="4"/>
      <c r="F9" s="4"/>
      <c r="G9" s="4"/>
      <c r="H9" s="4"/>
      <c r="I9" s="4">
        <v>67</v>
      </c>
      <c r="J9" s="4">
        <v>2</v>
      </c>
      <c r="K9" s="4">
        <v>1</v>
      </c>
      <c r="L9" s="4">
        <v>8</v>
      </c>
      <c r="M9" s="4">
        <f t="shared" si="0"/>
        <v>78</v>
      </c>
      <c r="N9" s="4">
        <v>52</v>
      </c>
      <c r="O9" s="4">
        <f t="shared" si="1"/>
        <v>298</v>
      </c>
      <c r="P9" s="4">
        <f t="shared" si="2"/>
        <v>144</v>
      </c>
    </row>
    <row r="10" spans="1:16" ht="11.25">
      <c r="A10" s="3">
        <v>78</v>
      </c>
      <c r="B10" s="2" t="s">
        <v>47</v>
      </c>
      <c r="C10" s="4">
        <v>4087</v>
      </c>
      <c r="D10" s="4">
        <v>3359</v>
      </c>
      <c r="E10" s="4">
        <v>15</v>
      </c>
      <c r="F10" s="4"/>
      <c r="G10" s="4"/>
      <c r="H10" s="4">
        <v>7</v>
      </c>
      <c r="I10" s="4">
        <v>74</v>
      </c>
      <c r="J10" s="4">
        <v>1</v>
      </c>
      <c r="K10" s="4"/>
      <c r="L10" s="4"/>
      <c r="M10" s="4">
        <f t="shared" si="0"/>
        <v>97</v>
      </c>
      <c r="N10" s="4">
        <v>84</v>
      </c>
      <c r="O10" s="4">
        <f t="shared" si="1"/>
        <v>3540</v>
      </c>
      <c r="P10" s="4">
        <f t="shared" si="2"/>
        <v>547</v>
      </c>
    </row>
    <row r="11" spans="1:16" ht="11.25">
      <c r="A11" s="3">
        <v>80</v>
      </c>
      <c r="B11" s="2" t="s">
        <v>3</v>
      </c>
      <c r="C11" s="4">
        <v>992</v>
      </c>
      <c r="D11" s="4">
        <v>947</v>
      </c>
      <c r="E11" s="4"/>
      <c r="F11" s="4"/>
      <c r="G11" s="4"/>
      <c r="H11" s="4"/>
      <c r="I11" s="4"/>
      <c r="J11" s="4">
        <v>8</v>
      </c>
      <c r="K11" s="4"/>
      <c r="L11" s="4">
        <v>1</v>
      </c>
      <c r="M11" s="4">
        <f t="shared" si="0"/>
        <v>9</v>
      </c>
      <c r="N11" s="4">
        <v>53</v>
      </c>
      <c r="O11" s="4">
        <f t="shared" si="1"/>
        <v>1009</v>
      </c>
      <c r="P11" s="4">
        <f t="shared" si="2"/>
        <v>-17</v>
      </c>
    </row>
    <row r="12" spans="1:16" ht="11.25">
      <c r="A12" s="3">
        <v>88</v>
      </c>
      <c r="B12" s="2" t="s">
        <v>4</v>
      </c>
      <c r="C12" s="4">
        <v>2849</v>
      </c>
      <c r="D12" s="4">
        <v>563</v>
      </c>
      <c r="E12" s="4"/>
      <c r="F12" s="4"/>
      <c r="G12" s="4"/>
      <c r="H12" s="4">
        <v>1</v>
      </c>
      <c r="I12" s="4">
        <v>123</v>
      </c>
      <c r="J12" s="4">
        <v>12</v>
      </c>
      <c r="K12" s="4"/>
      <c r="L12" s="4"/>
      <c r="M12" s="4">
        <f t="shared" si="0"/>
        <v>136</v>
      </c>
      <c r="N12" s="4">
        <v>133</v>
      </c>
      <c r="O12" s="4">
        <f t="shared" si="1"/>
        <v>832</v>
      </c>
      <c r="P12" s="4">
        <f t="shared" si="2"/>
        <v>2017</v>
      </c>
    </row>
    <row r="13" spans="1:16" ht="11.25">
      <c r="A13" s="3">
        <v>99</v>
      </c>
      <c r="B13" s="2" t="s">
        <v>5</v>
      </c>
      <c r="C13" s="4">
        <v>5212</v>
      </c>
      <c r="D13" s="4">
        <v>4286</v>
      </c>
      <c r="E13" s="4"/>
      <c r="F13" s="4"/>
      <c r="G13" s="4"/>
      <c r="H13" s="4"/>
      <c r="I13" s="4"/>
      <c r="J13" s="4">
        <v>45</v>
      </c>
      <c r="K13" s="4"/>
      <c r="L13" s="4">
        <v>13</v>
      </c>
      <c r="M13" s="4">
        <f t="shared" si="0"/>
        <v>58</v>
      </c>
      <c r="N13" s="4">
        <v>236</v>
      </c>
      <c r="O13" s="4">
        <f t="shared" si="1"/>
        <v>4580</v>
      </c>
      <c r="P13" s="4">
        <f t="shared" si="2"/>
        <v>632</v>
      </c>
    </row>
    <row r="14" spans="1:16" ht="11.25">
      <c r="A14" s="3">
        <v>107</v>
      </c>
      <c r="B14" s="2" t="s">
        <v>6</v>
      </c>
      <c r="C14" s="4">
        <v>7392</v>
      </c>
      <c r="D14" s="4">
        <v>2657</v>
      </c>
      <c r="E14" s="4">
        <v>7</v>
      </c>
      <c r="F14" s="4"/>
      <c r="G14" s="4"/>
      <c r="H14" s="4">
        <v>1</v>
      </c>
      <c r="I14" s="4">
        <v>867</v>
      </c>
      <c r="J14" s="4">
        <v>31</v>
      </c>
      <c r="K14" s="4"/>
      <c r="L14" s="4">
        <v>227</v>
      </c>
      <c r="M14" s="4">
        <f t="shared" si="0"/>
        <v>1133</v>
      </c>
      <c r="N14" s="4">
        <v>29</v>
      </c>
      <c r="O14" s="4">
        <f t="shared" si="1"/>
        <v>3819</v>
      </c>
      <c r="P14" s="4">
        <f t="shared" si="2"/>
        <v>3573</v>
      </c>
    </row>
    <row r="15" spans="1:16" ht="11.25">
      <c r="A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1.25">
      <c r="B16" s="2" t="s">
        <v>26</v>
      </c>
      <c r="C16" s="4">
        <f aca="true" t="shared" si="3" ref="C16:P16">SUM(C8:C14)</f>
        <v>23960</v>
      </c>
      <c r="D16" s="4">
        <f t="shared" si="3"/>
        <v>13312</v>
      </c>
      <c r="E16" s="4">
        <f t="shared" si="3"/>
        <v>29</v>
      </c>
      <c r="F16" s="4">
        <f t="shared" si="3"/>
        <v>0</v>
      </c>
      <c r="G16" s="4">
        <f t="shared" si="3"/>
        <v>0</v>
      </c>
      <c r="H16" s="4">
        <f t="shared" si="3"/>
        <v>9</v>
      </c>
      <c r="I16" s="4">
        <f t="shared" si="3"/>
        <v>1640</v>
      </c>
      <c r="J16" s="4">
        <f t="shared" si="3"/>
        <v>114</v>
      </c>
      <c r="K16" s="4">
        <f t="shared" si="3"/>
        <v>1</v>
      </c>
      <c r="L16" s="4">
        <f t="shared" si="3"/>
        <v>261</v>
      </c>
      <c r="M16" s="4">
        <f t="shared" si="3"/>
        <v>2054</v>
      </c>
      <c r="N16" s="4">
        <f t="shared" si="3"/>
        <v>630</v>
      </c>
      <c r="O16" s="4">
        <f t="shared" si="3"/>
        <v>15996</v>
      </c>
      <c r="P16" s="4">
        <f t="shared" si="3"/>
        <v>7964</v>
      </c>
    </row>
    <row r="18" spans="1:16" ht="11.25">
      <c r="A18" s="5">
        <v>62</v>
      </c>
      <c r="B18" s="6" t="s">
        <v>7</v>
      </c>
      <c r="C18" s="4">
        <v>1</v>
      </c>
      <c r="D18" s="4">
        <v>2</v>
      </c>
      <c r="E18" s="4"/>
      <c r="F18" s="4"/>
      <c r="G18" s="4"/>
      <c r="H18" s="4"/>
      <c r="I18" s="4"/>
      <c r="J18" s="4"/>
      <c r="K18" s="4"/>
      <c r="L18" s="4"/>
      <c r="M18" s="4">
        <f aca="true" t="shared" si="4" ref="M18:M24">SUM(E18:L18)</f>
        <v>0</v>
      </c>
      <c r="N18" s="4"/>
      <c r="O18" s="4">
        <f aca="true" t="shared" si="5" ref="O18:O24">SUM(N18+M18+D18)</f>
        <v>2</v>
      </c>
      <c r="P18" s="4">
        <f aca="true" t="shared" si="6" ref="P18:P24">SUM(C18-O18)</f>
        <v>-1</v>
      </c>
    </row>
    <row r="19" spans="1:16" ht="11.25">
      <c r="A19" s="5">
        <v>63</v>
      </c>
      <c r="B19" s="6" t="s">
        <v>50</v>
      </c>
      <c r="C19" s="4">
        <v>30</v>
      </c>
      <c r="D19" s="4">
        <v>128</v>
      </c>
      <c r="E19" s="4"/>
      <c r="F19" s="4"/>
      <c r="G19" s="4"/>
      <c r="H19" s="4"/>
      <c r="I19" s="4">
        <v>23</v>
      </c>
      <c r="J19" s="4">
        <v>2</v>
      </c>
      <c r="K19" s="4"/>
      <c r="L19" s="4"/>
      <c r="M19" s="4">
        <f t="shared" si="4"/>
        <v>25</v>
      </c>
      <c r="N19" s="4"/>
      <c r="O19" s="4">
        <f t="shared" si="5"/>
        <v>153</v>
      </c>
      <c r="P19" s="4">
        <f t="shared" si="6"/>
        <v>-123</v>
      </c>
    </row>
    <row r="20" spans="1:16" ht="11.25">
      <c r="A20" s="5">
        <v>65</v>
      </c>
      <c r="B20" s="6" t="s">
        <v>8</v>
      </c>
      <c r="C20" s="4">
        <v>42</v>
      </c>
      <c r="D20" s="4">
        <v>31</v>
      </c>
      <c r="E20" s="4"/>
      <c r="F20" s="4"/>
      <c r="G20" s="4"/>
      <c r="H20" s="4"/>
      <c r="I20" s="4"/>
      <c r="J20" s="4">
        <v>2</v>
      </c>
      <c r="K20" s="4">
        <v>5</v>
      </c>
      <c r="L20" s="4"/>
      <c r="M20" s="4">
        <f t="shared" si="4"/>
        <v>7</v>
      </c>
      <c r="N20" s="4"/>
      <c r="O20" s="4">
        <f t="shared" si="5"/>
        <v>38</v>
      </c>
      <c r="P20" s="4">
        <f t="shared" si="6"/>
        <v>4</v>
      </c>
    </row>
    <row r="21" spans="1:16" ht="11.25">
      <c r="A21" s="5">
        <v>68</v>
      </c>
      <c r="B21" s="6" t="s">
        <v>9</v>
      </c>
      <c r="C21" s="4">
        <v>5</v>
      </c>
      <c r="D21" s="4">
        <v>1</v>
      </c>
      <c r="E21" s="4"/>
      <c r="F21" s="4"/>
      <c r="G21" s="4"/>
      <c r="H21" s="4"/>
      <c r="I21" s="4"/>
      <c r="J21" s="4"/>
      <c r="K21" s="4">
        <v>2</v>
      </c>
      <c r="L21" s="4"/>
      <c r="M21" s="4">
        <f t="shared" si="4"/>
        <v>2</v>
      </c>
      <c r="N21" s="4"/>
      <c r="O21" s="4">
        <f t="shared" si="5"/>
        <v>3</v>
      </c>
      <c r="P21" s="4">
        <f t="shared" si="6"/>
        <v>2</v>
      </c>
    </row>
    <row r="22" spans="1:16" ht="11.25">
      <c r="A22" s="5">
        <v>76</v>
      </c>
      <c r="B22" s="6" t="s">
        <v>49</v>
      </c>
      <c r="C22" s="4">
        <v>78</v>
      </c>
      <c r="D22" s="4">
        <v>9</v>
      </c>
      <c r="E22" s="4"/>
      <c r="F22" s="4"/>
      <c r="G22" s="4"/>
      <c r="H22" s="4"/>
      <c r="I22" s="4">
        <v>2</v>
      </c>
      <c r="J22" s="4">
        <v>9</v>
      </c>
      <c r="K22" s="4">
        <v>5</v>
      </c>
      <c r="L22" s="4"/>
      <c r="M22" s="4">
        <f t="shared" si="4"/>
        <v>16</v>
      </c>
      <c r="N22" s="4"/>
      <c r="O22" s="4">
        <f t="shared" si="5"/>
        <v>25</v>
      </c>
      <c r="P22" s="4">
        <f t="shared" si="6"/>
        <v>53</v>
      </c>
    </row>
    <row r="23" spans="1:16" ht="11.25">
      <c r="A23" s="5">
        <v>81</v>
      </c>
      <c r="B23" s="6" t="s">
        <v>10</v>
      </c>
      <c r="C23" s="4">
        <v>352</v>
      </c>
      <c r="D23" s="4">
        <v>166</v>
      </c>
      <c r="E23" s="4"/>
      <c r="F23" s="4"/>
      <c r="G23" s="4"/>
      <c r="H23" s="4"/>
      <c r="I23" s="4"/>
      <c r="J23" s="4"/>
      <c r="K23" s="4"/>
      <c r="L23" s="4"/>
      <c r="M23" s="4">
        <f t="shared" si="4"/>
        <v>0</v>
      </c>
      <c r="N23" s="4">
        <v>31</v>
      </c>
      <c r="O23" s="4">
        <f t="shared" si="5"/>
        <v>197</v>
      </c>
      <c r="P23" s="4">
        <f t="shared" si="6"/>
        <v>155</v>
      </c>
    </row>
    <row r="24" spans="1:16" ht="11.25">
      <c r="A24" s="5">
        <v>94</v>
      </c>
      <c r="B24" s="6" t="s">
        <v>11</v>
      </c>
      <c r="C24" s="4"/>
      <c r="D24" s="4">
        <v>1</v>
      </c>
      <c r="E24" s="4"/>
      <c r="F24" s="4"/>
      <c r="G24" s="4"/>
      <c r="H24" s="4"/>
      <c r="I24" s="4"/>
      <c r="J24" s="4"/>
      <c r="K24" s="4">
        <v>5</v>
      </c>
      <c r="L24" s="4"/>
      <c r="M24" s="4">
        <f t="shared" si="4"/>
        <v>5</v>
      </c>
      <c r="N24" s="4"/>
      <c r="O24" s="4">
        <f t="shared" si="5"/>
        <v>6</v>
      </c>
      <c r="P24" s="4">
        <f t="shared" si="6"/>
        <v>-6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SUM(C18:C24)</f>
        <v>508</v>
      </c>
      <c r="D26" s="4">
        <f t="shared" si="7"/>
        <v>338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25</v>
      </c>
      <c r="J26" s="4">
        <f t="shared" si="7"/>
        <v>13</v>
      </c>
      <c r="K26" s="4">
        <f t="shared" si="7"/>
        <v>17</v>
      </c>
      <c r="L26" s="4">
        <f t="shared" si="7"/>
        <v>0</v>
      </c>
      <c r="M26" s="4">
        <f t="shared" si="7"/>
        <v>55</v>
      </c>
      <c r="N26" s="4">
        <f t="shared" si="7"/>
        <v>31</v>
      </c>
      <c r="O26" s="4">
        <f t="shared" si="7"/>
        <v>424</v>
      </c>
      <c r="P26" s="4">
        <f t="shared" si="7"/>
        <v>84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SUM(C16+C26)</f>
        <v>24468</v>
      </c>
      <c r="D28" s="9">
        <f t="shared" si="8"/>
        <v>13650</v>
      </c>
      <c r="E28" s="9">
        <f t="shared" si="8"/>
        <v>29</v>
      </c>
      <c r="F28" s="9">
        <f t="shared" si="8"/>
        <v>0</v>
      </c>
      <c r="G28" s="9">
        <f t="shared" si="8"/>
        <v>0</v>
      </c>
      <c r="H28" s="9">
        <f t="shared" si="8"/>
        <v>9</v>
      </c>
      <c r="I28" s="9">
        <f t="shared" si="8"/>
        <v>1665</v>
      </c>
      <c r="J28" s="9">
        <f t="shared" si="8"/>
        <v>127</v>
      </c>
      <c r="K28" s="9">
        <f t="shared" si="8"/>
        <v>18</v>
      </c>
      <c r="L28" s="9">
        <f t="shared" si="8"/>
        <v>261</v>
      </c>
      <c r="M28" s="9">
        <f t="shared" si="8"/>
        <v>2109</v>
      </c>
      <c r="N28" s="9">
        <f t="shared" si="8"/>
        <v>661</v>
      </c>
      <c r="O28" s="9">
        <f t="shared" si="8"/>
        <v>16420</v>
      </c>
      <c r="P28" s="9">
        <f t="shared" si="8"/>
        <v>8048</v>
      </c>
    </row>
    <row r="29" spans="1:16" s="10" customFormat="1" ht="11.25">
      <c r="A29" s="10" t="str">
        <f>+'julio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4984</v>
      </c>
      <c r="D8" s="4">
        <v>2304</v>
      </c>
      <c r="E8" s="4">
        <v>2</v>
      </c>
      <c r="F8" s="4"/>
      <c r="G8" s="4"/>
      <c r="H8" s="4"/>
      <c r="I8" s="4">
        <v>542</v>
      </c>
      <c r="J8" s="4">
        <v>10</v>
      </c>
      <c r="K8" s="4"/>
      <c r="L8" s="4">
        <v>17</v>
      </c>
      <c r="M8" s="4">
        <f aca="true" t="shared" si="0" ref="M8:M15">SUM(E8:L8)</f>
        <v>571</v>
      </c>
      <c r="N8" s="4">
        <v>50</v>
      </c>
      <c r="O8" s="4">
        <f aca="true" t="shared" si="1" ref="O8:O15">SUM(N8+M8+D8)</f>
        <v>2925</v>
      </c>
      <c r="P8" s="4">
        <f aca="true" t="shared" si="2" ref="P8:P15">SUM(C8-O8)</f>
        <v>2059</v>
      </c>
    </row>
    <row r="9" spans="1:16" ht="11.25">
      <c r="A9" s="3">
        <v>70</v>
      </c>
      <c r="B9" s="2" t="s">
        <v>2</v>
      </c>
      <c r="C9" s="4">
        <v>820</v>
      </c>
      <c r="D9" s="4">
        <v>525</v>
      </c>
      <c r="E9" s="4"/>
      <c r="F9" s="4"/>
      <c r="G9" s="4"/>
      <c r="H9" s="4"/>
      <c r="I9" s="4">
        <v>39</v>
      </c>
      <c r="J9" s="4"/>
      <c r="K9" s="4">
        <v>2</v>
      </c>
      <c r="L9" s="4">
        <v>9</v>
      </c>
      <c r="M9" s="4">
        <f t="shared" si="0"/>
        <v>50</v>
      </c>
      <c r="N9" s="4">
        <v>39</v>
      </c>
      <c r="O9" s="4">
        <f t="shared" si="1"/>
        <v>614</v>
      </c>
      <c r="P9" s="4">
        <f t="shared" si="2"/>
        <v>206</v>
      </c>
    </row>
    <row r="10" spans="1:16" ht="11.25">
      <c r="A10" s="3">
        <v>78</v>
      </c>
      <c r="B10" s="2" t="s">
        <v>47</v>
      </c>
      <c r="C10" s="4">
        <v>6788</v>
      </c>
      <c r="D10" s="4">
        <v>6407</v>
      </c>
      <c r="E10" s="4">
        <v>9</v>
      </c>
      <c r="F10" s="4"/>
      <c r="G10" s="4"/>
      <c r="H10" s="4">
        <v>4</v>
      </c>
      <c r="I10" s="4">
        <v>879</v>
      </c>
      <c r="J10" s="4">
        <v>7</v>
      </c>
      <c r="K10" s="4"/>
      <c r="L10" s="4"/>
      <c r="M10" s="4">
        <f t="shared" si="0"/>
        <v>899</v>
      </c>
      <c r="N10" s="4">
        <v>77</v>
      </c>
      <c r="O10" s="4">
        <f t="shared" si="1"/>
        <v>7383</v>
      </c>
      <c r="P10" s="4">
        <f t="shared" si="2"/>
        <v>-595</v>
      </c>
    </row>
    <row r="11" spans="1:16" ht="11.25">
      <c r="A11" s="3">
        <v>80</v>
      </c>
      <c r="B11" s="2" t="s">
        <v>3</v>
      </c>
      <c r="C11" s="4">
        <v>1386</v>
      </c>
      <c r="D11" s="4">
        <v>1777</v>
      </c>
      <c r="E11" s="4"/>
      <c r="F11" s="4"/>
      <c r="G11" s="4"/>
      <c r="H11" s="4"/>
      <c r="I11" s="4"/>
      <c r="J11" s="4">
        <v>11</v>
      </c>
      <c r="K11" s="4"/>
      <c r="L11" s="4">
        <v>10</v>
      </c>
      <c r="M11" s="4">
        <f t="shared" si="0"/>
        <v>21</v>
      </c>
      <c r="N11" s="4">
        <v>112</v>
      </c>
      <c r="O11" s="4">
        <f t="shared" si="1"/>
        <v>1910</v>
      </c>
      <c r="P11" s="4">
        <f t="shared" si="2"/>
        <v>-524</v>
      </c>
    </row>
    <row r="12" spans="1:16" ht="11.25">
      <c r="A12" s="5">
        <v>81</v>
      </c>
      <c r="B12" s="6" t="s">
        <v>10</v>
      </c>
      <c r="C12" s="4">
        <v>674</v>
      </c>
      <c r="D12" s="4">
        <v>613</v>
      </c>
      <c r="E12" s="4"/>
      <c r="F12" s="4"/>
      <c r="G12" s="4"/>
      <c r="H12" s="4"/>
      <c r="I12" s="4">
        <v>1</v>
      </c>
      <c r="J12" s="4">
        <v>2</v>
      </c>
      <c r="K12" s="4">
        <v>2</v>
      </c>
      <c r="L12" s="4"/>
      <c r="M12" s="4">
        <f>SUM(E12:L12)</f>
        <v>5</v>
      </c>
      <c r="N12" s="4">
        <v>74</v>
      </c>
      <c r="O12" s="4">
        <f>SUM(N12+M12+D12)</f>
        <v>692</v>
      </c>
      <c r="P12" s="4">
        <f>SUM(C12-O12)</f>
        <v>-18</v>
      </c>
    </row>
    <row r="13" spans="1:16" ht="11.25">
      <c r="A13" s="3">
        <v>88</v>
      </c>
      <c r="B13" s="2" t="s">
        <v>4</v>
      </c>
      <c r="C13" s="4">
        <v>4867</v>
      </c>
      <c r="D13" s="4">
        <v>1701</v>
      </c>
      <c r="E13" s="4"/>
      <c r="F13" s="4"/>
      <c r="G13" s="4"/>
      <c r="H13" s="4"/>
      <c r="I13" s="4">
        <v>104</v>
      </c>
      <c r="J13" s="4">
        <v>9</v>
      </c>
      <c r="K13" s="4"/>
      <c r="L13" s="4"/>
      <c r="M13" s="4">
        <f t="shared" si="0"/>
        <v>113</v>
      </c>
      <c r="N13" s="4">
        <v>173</v>
      </c>
      <c r="O13" s="4">
        <f t="shared" si="1"/>
        <v>1987</v>
      </c>
      <c r="P13" s="4">
        <f t="shared" si="2"/>
        <v>2880</v>
      </c>
    </row>
    <row r="14" spans="1:16" ht="11.25">
      <c r="A14" s="3">
        <v>99</v>
      </c>
      <c r="B14" s="2" t="s">
        <v>5</v>
      </c>
      <c r="C14" s="4">
        <v>7197</v>
      </c>
      <c r="D14" s="4">
        <v>7955</v>
      </c>
      <c r="E14" s="4"/>
      <c r="F14" s="4"/>
      <c r="G14" s="4"/>
      <c r="H14" s="4"/>
      <c r="I14" s="4"/>
      <c r="J14" s="4">
        <v>60</v>
      </c>
      <c r="K14" s="4"/>
      <c r="L14" s="4">
        <v>34</v>
      </c>
      <c r="M14" s="4">
        <f t="shared" si="0"/>
        <v>94</v>
      </c>
      <c r="N14" s="4">
        <v>687</v>
      </c>
      <c r="O14" s="4">
        <f t="shared" si="1"/>
        <v>8736</v>
      </c>
      <c r="P14" s="4">
        <f t="shared" si="2"/>
        <v>-1539</v>
      </c>
    </row>
    <row r="15" spans="1:16" ht="11.25">
      <c r="A15" s="3">
        <v>107</v>
      </c>
      <c r="B15" s="2" t="s">
        <v>6</v>
      </c>
      <c r="C15" s="4">
        <v>9875</v>
      </c>
      <c r="D15" s="4">
        <v>5908</v>
      </c>
      <c r="E15" s="4"/>
      <c r="F15" s="4"/>
      <c r="G15" s="4"/>
      <c r="H15" s="4">
        <v>2</v>
      </c>
      <c r="I15" s="4">
        <v>1474</v>
      </c>
      <c r="J15" s="4">
        <v>41</v>
      </c>
      <c r="K15" s="4">
        <v>2</v>
      </c>
      <c r="L15" s="4">
        <v>216</v>
      </c>
      <c r="M15" s="4">
        <f t="shared" si="0"/>
        <v>1735</v>
      </c>
      <c r="N15" s="4">
        <v>55</v>
      </c>
      <c r="O15" s="4">
        <f t="shared" si="1"/>
        <v>7698</v>
      </c>
      <c r="P15" s="4">
        <f t="shared" si="2"/>
        <v>2177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36591</v>
      </c>
      <c r="D17" s="4">
        <f t="shared" si="3"/>
        <v>27190</v>
      </c>
      <c r="E17" s="4">
        <f t="shared" si="3"/>
        <v>11</v>
      </c>
      <c r="F17" s="4">
        <f t="shared" si="3"/>
        <v>0</v>
      </c>
      <c r="G17" s="4">
        <f t="shared" si="3"/>
        <v>0</v>
      </c>
      <c r="H17" s="4">
        <f t="shared" si="3"/>
        <v>6</v>
      </c>
      <c r="I17" s="4">
        <f t="shared" si="3"/>
        <v>3039</v>
      </c>
      <c r="J17" s="4">
        <f t="shared" si="3"/>
        <v>140</v>
      </c>
      <c r="K17" s="4">
        <f t="shared" si="3"/>
        <v>6</v>
      </c>
      <c r="L17" s="4">
        <f t="shared" si="3"/>
        <v>286</v>
      </c>
      <c r="M17" s="4">
        <f t="shared" si="3"/>
        <v>3488</v>
      </c>
      <c r="N17" s="4">
        <f t="shared" si="3"/>
        <v>1267</v>
      </c>
      <c r="O17" s="4">
        <f t="shared" si="3"/>
        <v>31945</v>
      </c>
      <c r="P17" s="4">
        <f t="shared" si="3"/>
        <v>4646</v>
      </c>
    </row>
    <row r="19" spans="1:16" ht="11.25">
      <c r="A19" s="5">
        <v>62</v>
      </c>
      <c r="B19" s="6" t="s">
        <v>7</v>
      </c>
      <c r="C19" s="4">
        <v>3</v>
      </c>
      <c r="D19" s="4">
        <v>5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4">SUM(E19:L19)</f>
        <v>0</v>
      </c>
      <c r="N19" s="4"/>
      <c r="O19" s="4">
        <f aca="true" t="shared" si="5" ref="O19:O24">SUM(N19+M19+D19)</f>
        <v>5</v>
      </c>
      <c r="P19" s="4">
        <f aca="true" t="shared" si="6" ref="P19:P24">SUM(C19-O19)</f>
        <v>-2</v>
      </c>
    </row>
    <row r="20" spans="1:16" ht="11.25">
      <c r="A20" s="5">
        <v>63</v>
      </c>
      <c r="B20" s="6" t="s">
        <v>50</v>
      </c>
      <c r="C20" s="4">
        <v>25</v>
      </c>
      <c r="D20" s="4">
        <v>134</v>
      </c>
      <c r="E20" s="4"/>
      <c r="F20" s="4"/>
      <c r="G20" s="4"/>
      <c r="H20" s="4"/>
      <c r="I20" s="4"/>
      <c r="J20" s="4">
        <v>2</v>
      </c>
      <c r="K20" s="4"/>
      <c r="L20" s="4"/>
      <c r="M20" s="4">
        <f t="shared" si="4"/>
        <v>2</v>
      </c>
      <c r="N20" s="4"/>
      <c r="O20" s="4">
        <f t="shared" si="5"/>
        <v>136</v>
      </c>
      <c r="P20" s="4">
        <f t="shared" si="6"/>
        <v>-111</v>
      </c>
    </row>
    <row r="21" spans="1:16" ht="11.25">
      <c r="A21" s="5">
        <v>65</v>
      </c>
      <c r="B21" s="6" t="s">
        <v>8</v>
      </c>
      <c r="C21" s="4">
        <v>64</v>
      </c>
      <c r="D21" s="4">
        <v>16</v>
      </c>
      <c r="E21" s="4"/>
      <c r="F21" s="4"/>
      <c r="G21" s="4"/>
      <c r="H21" s="4"/>
      <c r="I21" s="4"/>
      <c r="J21" s="4">
        <v>3</v>
      </c>
      <c r="K21" s="4"/>
      <c r="L21" s="4"/>
      <c r="M21" s="4">
        <f t="shared" si="4"/>
        <v>3</v>
      </c>
      <c r="N21" s="4"/>
      <c r="O21" s="4">
        <f t="shared" si="5"/>
        <v>19</v>
      </c>
      <c r="P21" s="4">
        <f t="shared" si="6"/>
        <v>45</v>
      </c>
    </row>
    <row r="22" spans="1:16" ht="11.25">
      <c r="A22" s="5">
        <v>68</v>
      </c>
      <c r="B22" s="6" t="s">
        <v>9</v>
      </c>
      <c r="C22" s="4">
        <v>5</v>
      </c>
      <c r="D22" s="4">
        <v>2</v>
      </c>
      <c r="E22" s="4"/>
      <c r="F22" s="4"/>
      <c r="G22" s="4"/>
      <c r="H22" s="4"/>
      <c r="I22" s="4"/>
      <c r="J22" s="4"/>
      <c r="K22" s="4">
        <v>12</v>
      </c>
      <c r="L22" s="4"/>
      <c r="M22" s="4">
        <f t="shared" si="4"/>
        <v>12</v>
      </c>
      <c r="N22" s="4">
        <v>1</v>
      </c>
      <c r="O22" s="4">
        <f t="shared" si="5"/>
        <v>15</v>
      </c>
      <c r="P22" s="4">
        <f t="shared" si="6"/>
        <v>-10</v>
      </c>
    </row>
    <row r="23" spans="1:16" ht="11.25">
      <c r="A23" s="5">
        <v>76</v>
      </c>
      <c r="B23" s="6" t="s">
        <v>49</v>
      </c>
      <c r="C23" s="4">
        <v>77</v>
      </c>
      <c r="D23" s="4">
        <v>14</v>
      </c>
      <c r="E23" s="4"/>
      <c r="F23" s="4"/>
      <c r="G23" s="4"/>
      <c r="H23" s="4"/>
      <c r="I23" s="4">
        <v>1</v>
      </c>
      <c r="J23" s="4">
        <v>16</v>
      </c>
      <c r="K23" s="4">
        <v>3</v>
      </c>
      <c r="L23" s="4"/>
      <c r="M23" s="4">
        <f t="shared" si="4"/>
        <v>20</v>
      </c>
      <c r="N23" s="4"/>
      <c r="O23" s="4">
        <f t="shared" si="5"/>
        <v>34</v>
      </c>
      <c r="P23" s="4">
        <f t="shared" si="6"/>
        <v>43</v>
      </c>
    </row>
    <row r="24" spans="1:16" ht="11.25">
      <c r="A24" s="5">
        <v>94</v>
      </c>
      <c r="B24" s="6" t="s">
        <v>11</v>
      </c>
      <c r="C24" s="4">
        <v>4</v>
      </c>
      <c r="D24" s="4">
        <v>5</v>
      </c>
      <c r="E24" s="4"/>
      <c r="F24" s="4"/>
      <c r="G24" s="4"/>
      <c r="H24" s="4"/>
      <c r="I24" s="4"/>
      <c r="J24" s="4"/>
      <c r="K24" s="4">
        <v>5</v>
      </c>
      <c r="L24" s="4"/>
      <c r="M24" s="4">
        <f t="shared" si="4"/>
        <v>5</v>
      </c>
      <c r="N24" s="4"/>
      <c r="O24" s="4">
        <f t="shared" si="5"/>
        <v>10</v>
      </c>
      <c r="P24" s="4">
        <f t="shared" si="6"/>
        <v>-6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178</v>
      </c>
      <c r="D26" s="4">
        <f t="shared" si="7"/>
        <v>176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1</v>
      </c>
      <c r="J26" s="4">
        <f t="shared" si="7"/>
        <v>21</v>
      </c>
      <c r="K26" s="4">
        <f t="shared" si="7"/>
        <v>20</v>
      </c>
      <c r="L26" s="4">
        <f t="shared" si="7"/>
        <v>0</v>
      </c>
      <c r="M26" s="4">
        <f t="shared" si="7"/>
        <v>42</v>
      </c>
      <c r="N26" s="4">
        <f t="shared" si="7"/>
        <v>1</v>
      </c>
      <c r="O26" s="4">
        <f t="shared" si="7"/>
        <v>219</v>
      </c>
      <c r="P26" s="4">
        <f t="shared" si="7"/>
        <v>-41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36769</v>
      </c>
      <c r="D28" s="9">
        <f t="shared" si="8"/>
        <v>27366</v>
      </c>
      <c r="E28" s="9">
        <f t="shared" si="8"/>
        <v>11</v>
      </c>
      <c r="F28" s="9">
        <f t="shared" si="8"/>
        <v>0</v>
      </c>
      <c r="G28" s="9">
        <f t="shared" si="8"/>
        <v>0</v>
      </c>
      <c r="H28" s="9">
        <f t="shared" si="8"/>
        <v>6</v>
      </c>
      <c r="I28" s="9">
        <f t="shared" si="8"/>
        <v>3040</v>
      </c>
      <c r="J28" s="9">
        <f t="shared" si="8"/>
        <v>161</v>
      </c>
      <c r="K28" s="9">
        <f t="shared" si="8"/>
        <v>26</v>
      </c>
      <c r="L28" s="9">
        <f t="shared" si="8"/>
        <v>286</v>
      </c>
      <c r="M28" s="9">
        <f t="shared" si="8"/>
        <v>3530</v>
      </c>
      <c r="N28" s="9">
        <f t="shared" si="8"/>
        <v>1268</v>
      </c>
      <c r="O28" s="9">
        <f t="shared" si="8"/>
        <v>32164</v>
      </c>
      <c r="P28" s="9">
        <f t="shared" si="8"/>
        <v>4605</v>
      </c>
    </row>
    <row r="29" spans="1:16" s="10" customFormat="1" ht="11.25">
      <c r="A29" s="10" t="str">
        <f>+'agosto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17" t="s">
        <v>64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B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4913</v>
      </c>
      <c r="D8" s="4">
        <v>2165</v>
      </c>
      <c r="E8" s="4">
        <v>6</v>
      </c>
      <c r="F8" s="4"/>
      <c r="G8" s="4"/>
      <c r="H8" s="4"/>
      <c r="I8" s="4">
        <v>608</v>
      </c>
      <c r="J8" s="4">
        <v>12</v>
      </c>
      <c r="K8" s="4"/>
      <c r="L8" s="4">
        <v>18</v>
      </c>
      <c r="M8" s="4">
        <f aca="true" t="shared" si="0" ref="M8:M15">SUM(E8:L8)</f>
        <v>644</v>
      </c>
      <c r="N8" s="4">
        <v>47</v>
      </c>
      <c r="O8" s="4">
        <f aca="true" t="shared" si="1" ref="O8:O15">SUM(N8+M8+D8)</f>
        <v>2856</v>
      </c>
      <c r="P8" s="4">
        <f aca="true" t="shared" si="2" ref="P8:P15">SUM(C8-O8)</f>
        <v>2057</v>
      </c>
    </row>
    <row r="9" spans="1:16" ht="11.25">
      <c r="A9" s="3">
        <v>70</v>
      </c>
      <c r="B9" s="2" t="s">
        <v>2</v>
      </c>
      <c r="C9" s="4">
        <v>746</v>
      </c>
      <c r="D9" s="4">
        <v>368</v>
      </c>
      <c r="E9" s="4"/>
      <c r="F9" s="4"/>
      <c r="G9" s="4"/>
      <c r="H9" s="4"/>
      <c r="I9" s="4">
        <v>46</v>
      </c>
      <c r="J9" s="4">
        <v>3</v>
      </c>
      <c r="K9" s="4"/>
      <c r="L9" s="4">
        <v>9</v>
      </c>
      <c r="M9" s="4">
        <f t="shared" si="0"/>
        <v>58</v>
      </c>
      <c r="N9" s="4">
        <v>45</v>
      </c>
      <c r="O9" s="4">
        <f t="shared" si="1"/>
        <v>471</v>
      </c>
      <c r="P9" s="4">
        <f t="shared" si="2"/>
        <v>275</v>
      </c>
    </row>
    <row r="10" spans="1:16" ht="11.25">
      <c r="A10" s="3">
        <v>78</v>
      </c>
      <c r="B10" s="2" t="s">
        <v>47</v>
      </c>
      <c r="C10" s="4">
        <v>6666</v>
      </c>
      <c r="D10" s="4">
        <v>5343</v>
      </c>
      <c r="E10" s="4">
        <v>6</v>
      </c>
      <c r="F10" s="4"/>
      <c r="G10" s="4"/>
      <c r="H10" s="4">
        <v>3</v>
      </c>
      <c r="I10" s="4">
        <v>58</v>
      </c>
      <c r="J10" s="4">
        <v>14</v>
      </c>
      <c r="K10" s="4"/>
      <c r="L10" s="4"/>
      <c r="M10" s="4">
        <f t="shared" si="0"/>
        <v>81</v>
      </c>
      <c r="N10" s="4">
        <v>259</v>
      </c>
      <c r="O10" s="4">
        <f t="shared" si="1"/>
        <v>5683</v>
      </c>
      <c r="P10" s="4">
        <f t="shared" si="2"/>
        <v>983</v>
      </c>
    </row>
    <row r="11" spans="1:16" ht="11.25">
      <c r="A11" s="3">
        <v>80</v>
      </c>
      <c r="B11" s="2" t="s">
        <v>3</v>
      </c>
      <c r="C11" s="4">
        <v>1448</v>
      </c>
      <c r="D11" s="4">
        <v>1663</v>
      </c>
      <c r="E11" s="4"/>
      <c r="F11" s="4"/>
      <c r="G11" s="4"/>
      <c r="H11" s="4"/>
      <c r="I11" s="4"/>
      <c r="J11" s="4">
        <v>13</v>
      </c>
      <c r="K11" s="4"/>
      <c r="L11" s="4">
        <v>4</v>
      </c>
      <c r="M11" s="4">
        <f t="shared" si="0"/>
        <v>17</v>
      </c>
      <c r="N11" s="4">
        <v>79</v>
      </c>
      <c r="O11" s="4">
        <f t="shared" si="1"/>
        <v>1759</v>
      </c>
      <c r="P11" s="4">
        <f t="shared" si="2"/>
        <v>-311</v>
      </c>
    </row>
    <row r="12" spans="1:16" ht="11.25">
      <c r="A12" s="5">
        <v>81</v>
      </c>
      <c r="B12" s="6" t="s">
        <v>10</v>
      </c>
      <c r="C12" s="4">
        <v>580</v>
      </c>
      <c r="D12" s="4">
        <v>455</v>
      </c>
      <c r="E12" s="4"/>
      <c r="F12" s="4"/>
      <c r="G12" s="4"/>
      <c r="H12" s="4"/>
      <c r="I12" s="4"/>
      <c r="J12" s="4"/>
      <c r="K12" s="4"/>
      <c r="L12" s="4"/>
      <c r="M12" s="4">
        <f>SUM(E12:L12)</f>
        <v>0</v>
      </c>
      <c r="N12" s="4">
        <v>35</v>
      </c>
      <c r="O12" s="4">
        <f>SUM(N12+M12+D12)</f>
        <v>490</v>
      </c>
      <c r="P12" s="4">
        <f>SUM(C12-O12)</f>
        <v>90</v>
      </c>
    </row>
    <row r="13" spans="1:16" ht="11.25">
      <c r="A13" s="3">
        <v>88</v>
      </c>
      <c r="B13" s="2" t="s">
        <v>4</v>
      </c>
      <c r="C13" s="4">
        <v>4752</v>
      </c>
      <c r="D13" s="4">
        <v>1409</v>
      </c>
      <c r="E13" s="4"/>
      <c r="F13" s="4"/>
      <c r="G13" s="4"/>
      <c r="H13" s="4"/>
      <c r="I13" s="4">
        <v>104</v>
      </c>
      <c r="J13" s="4">
        <v>9</v>
      </c>
      <c r="K13" s="4"/>
      <c r="L13" s="4"/>
      <c r="M13" s="4">
        <f t="shared" si="0"/>
        <v>113</v>
      </c>
      <c r="N13" s="4">
        <v>164</v>
      </c>
      <c r="O13" s="4">
        <f t="shared" si="1"/>
        <v>1686</v>
      </c>
      <c r="P13" s="4">
        <f t="shared" si="2"/>
        <v>3066</v>
      </c>
    </row>
    <row r="14" spans="1:16" ht="11.25">
      <c r="A14" s="3">
        <v>99</v>
      </c>
      <c r="B14" s="2" t="s">
        <v>5</v>
      </c>
      <c r="C14" s="4">
        <v>6716</v>
      </c>
      <c r="D14" s="4">
        <v>7228</v>
      </c>
      <c r="E14" s="4"/>
      <c r="F14" s="4"/>
      <c r="G14" s="4"/>
      <c r="H14" s="4"/>
      <c r="I14" s="4"/>
      <c r="J14" s="4">
        <v>4</v>
      </c>
      <c r="K14" s="4"/>
      <c r="L14" s="4">
        <v>33</v>
      </c>
      <c r="M14" s="4">
        <f t="shared" si="0"/>
        <v>37</v>
      </c>
      <c r="N14" s="4">
        <v>417</v>
      </c>
      <c r="O14" s="4">
        <f t="shared" si="1"/>
        <v>7682</v>
      </c>
      <c r="P14" s="4">
        <f t="shared" si="2"/>
        <v>-966</v>
      </c>
    </row>
    <row r="15" spans="1:16" ht="11.25">
      <c r="A15" s="3">
        <v>107</v>
      </c>
      <c r="B15" s="2" t="s">
        <v>6</v>
      </c>
      <c r="C15" s="4">
        <v>9181</v>
      </c>
      <c r="D15" s="4">
        <v>5384</v>
      </c>
      <c r="E15" s="4"/>
      <c r="F15" s="4"/>
      <c r="G15" s="4"/>
      <c r="H15" s="4"/>
      <c r="I15" s="4">
        <v>941</v>
      </c>
      <c r="J15" s="4">
        <v>37</v>
      </c>
      <c r="K15" s="4"/>
      <c r="L15" s="4">
        <v>175</v>
      </c>
      <c r="M15" s="4">
        <f t="shared" si="0"/>
        <v>1153</v>
      </c>
      <c r="N15" s="4">
        <v>22</v>
      </c>
      <c r="O15" s="4">
        <f t="shared" si="1"/>
        <v>6559</v>
      </c>
      <c r="P15" s="4">
        <f t="shared" si="2"/>
        <v>2622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35002</v>
      </c>
      <c r="D17" s="4">
        <f t="shared" si="3"/>
        <v>24015</v>
      </c>
      <c r="E17" s="4">
        <f t="shared" si="3"/>
        <v>12</v>
      </c>
      <c r="F17" s="4">
        <f t="shared" si="3"/>
        <v>0</v>
      </c>
      <c r="G17" s="4">
        <f t="shared" si="3"/>
        <v>0</v>
      </c>
      <c r="H17" s="4">
        <f t="shared" si="3"/>
        <v>3</v>
      </c>
      <c r="I17" s="4">
        <f t="shared" si="3"/>
        <v>1757</v>
      </c>
      <c r="J17" s="4">
        <f t="shared" si="3"/>
        <v>92</v>
      </c>
      <c r="K17" s="4">
        <f t="shared" si="3"/>
        <v>0</v>
      </c>
      <c r="L17" s="4">
        <f t="shared" si="3"/>
        <v>239</v>
      </c>
      <c r="M17" s="4">
        <f t="shared" si="3"/>
        <v>2103</v>
      </c>
      <c r="N17" s="4">
        <f t="shared" si="3"/>
        <v>1068</v>
      </c>
      <c r="O17" s="4">
        <f t="shared" si="3"/>
        <v>27186</v>
      </c>
      <c r="P17" s="4">
        <f t="shared" si="3"/>
        <v>7816</v>
      </c>
    </row>
    <row r="19" spans="1:16" ht="11.25">
      <c r="A19" s="5">
        <v>62</v>
      </c>
      <c r="B19" s="6" t="s">
        <v>7</v>
      </c>
      <c r="C19" s="4">
        <v>1</v>
      </c>
      <c r="D19" s="4">
        <v>3</v>
      </c>
      <c r="E19" s="4"/>
      <c r="F19" s="4"/>
      <c r="G19" s="4"/>
      <c r="H19" s="4"/>
      <c r="I19" s="4">
        <v>1</v>
      </c>
      <c r="J19" s="4"/>
      <c r="K19" s="4"/>
      <c r="L19" s="4"/>
      <c r="M19" s="4">
        <f aca="true" t="shared" si="4" ref="M19:M24">SUM(E19:L19)</f>
        <v>1</v>
      </c>
      <c r="N19" s="4"/>
      <c r="O19" s="4">
        <f aca="true" t="shared" si="5" ref="O19:O24">SUM(N19+M19+D19)</f>
        <v>4</v>
      </c>
      <c r="P19" s="4">
        <f aca="true" t="shared" si="6" ref="P19:P24">SUM(C19-O19)</f>
        <v>-3</v>
      </c>
    </row>
    <row r="20" spans="1:16" ht="11.25">
      <c r="A20" s="5">
        <v>63</v>
      </c>
      <c r="B20" s="6" t="s">
        <v>50</v>
      </c>
      <c r="C20" s="4">
        <v>49</v>
      </c>
      <c r="D20" s="4">
        <v>164</v>
      </c>
      <c r="E20" s="4"/>
      <c r="F20" s="4"/>
      <c r="G20" s="4"/>
      <c r="H20" s="4"/>
      <c r="I20" s="4"/>
      <c r="J20" s="4">
        <v>3</v>
      </c>
      <c r="K20" s="4"/>
      <c r="L20" s="4"/>
      <c r="M20" s="4">
        <f t="shared" si="4"/>
        <v>3</v>
      </c>
      <c r="N20" s="4"/>
      <c r="O20" s="4">
        <f t="shared" si="5"/>
        <v>167</v>
      </c>
      <c r="P20" s="4">
        <f t="shared" si="6"/>
        <v>-118</v>
      </c>
    </row>
    <row r="21" spans="1:16" ht="11.25">
      <c r="A21" s="5">
        <v>65</v>
      </c>
      <c r="B21" s="6" t="s">
        <v>8</v>
      </c>
      <c r="C21" s="4">
        <v>70</v>
      </c>
      <c r="D21" s="4">
        <v>31</v>
      </c>
      <c r="E21" s="4"/>
      <c r="F21" s="4"/>
      <c r="G21" s="4"/>
      <c r="H21" s="4"/>
      <c r="I21" s="4"/>
      <c r="J21" s="4">
        <v>2</v>
      </c>
      <c r="K21" s="4">
        <v>2</v>
      </c>
      <c r="L21" s="4"/>
      <c r="M21" s="4">
        <f t="shared" si="4"/>
        <v>4</v>
      </c>
      <c r="N21" s="4"/>
      <c r="O21" s="4">
        <f t="shared" si="5"/>
        <v>35</v>
      </c>
      <c r="P21" s="4">
        <f t="shared" si="6"/>
        <v>35</v>
      </c>
    </row>
    <row r="22" spans="1:16" ht="11.25">
      <c r="A22" s="5">
        <v>68</v>
      </c>
      <c r="B22" s="6" t="s">
        <v>9</v>
      </c>
      <c r="C22" s="4">
        <v>12</v>
      </c>
      <c r="D22" s="4"/>
      <c r="E22" s="4"/>
      <c r="F22" s="4"/>
      <c r="G22" s="4"/>
      <c r="H22" s="4"/>
      <c r="I22" s="4"/>
      <c r="J22" s="4"/>
      <c r="K22" s="4">
        <v>1</v>
      </c>
      <c r="L22" s="4"/>
      <c r="M22" s="4">
        <f t="shared" si="4"/>
        <v>1</v>
      </c>
      <c r="N22" s="4"/>
      <c r="O22" s="4">
        <f t="shared" si="5"/>
        <v>1</v>
      </c>
      <c r="P22" s="4">
        <f t="shared" si="6"/>
        <v>11</v>
      </c>
    </row>
    <row r="23" spans="1:16" ht="11.25">
      <c r="A23" s="5">
        <v>76</v>
      </c>
      <c r="B23" s="6" t="s">
        <v>49</v>
      </c>
      <c r="C23" s="4">
        <v>85</v>
      </c>
      <c r="D23" s="4">
        <v>13</v>
      </c>
      <c r="E23" s="4"/>
      <c r="F23" s="4"/>
      <c r="G23" s="4"/>
      <c r="H23" s="4"/>
      <c r="I23" s="4">
        <v>1</v>
      </c>
      <c r="J23" s="4">
        <v>27</v>
      </c>
      <c r="K23" s="4">
        <v>5</v>
      </c>
      <c r="L23" s="4"/>
      <c r="M23" s="4">
        <f t="shared" si="4"/>
        <v>33</v>
      </c>
      <c r="N23" s="4"/>
      <c r="O23" s="4">
        <f t="shared" si="5"/>
        <v>46</v>
      </c>
      <c r="P23" s="4">
        <f t="shared" si="6"/>
        <v>39</v>
      </c>
    </row>
    <row r="24" spans="1:16" ht="11.25">
      <c r="A24" s="5">
        <v>94</v>
      </c>
      <c r="B24" s="6" t="s">
        <v>11</v>
      </c>
      <c r="C24" s="4">
        <v>4</v>
      </c>
      <c r="D24" s="4">
        <v>1</v>
      </c>
      <c r="E24" s="4"/>
      <c r="F24" s="4"/>
      <c r="G24" s="4"/>
      <c r="H24" s="4"/>
      <c r="I24" s="4"/>
      <c r="J24" s="4"/>
      <c r="K24" s="4">
        <v>9</v>
      </c>
      <c r="L24" s="4"/>
      <c r="M24" s="4">
        <f t="shared" si="4"/>
        <v>9</v>
      </c>
      <c r="N24" s="4"/>
      <c r="O24" s="4">
        <f t="shared" si="5"/>
        <v>10</v>
      </c>
      <c r="P24" s="4">
        <f t="shared" si="6"/>
        <v>-6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221</v>
      </c>
      <c r="D26" s="4">
        <f t="shared" si="7"/>
        <v>212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2</v>
      </c>
      <c r="J26" s="4">
        <f t="shared" si="7"/>
        <v>32</v>
      </c>
      <c r="K26" s="4">
        <f t="shared" si="7"/>
        <v>17</v>
      </c>
      <c r="L26" s="4">
        <f t="shared" si="7"/>
        <v>0</v>
      </c>
      <c r="M26" s="4">
        <f t="shared" si="7"/>
        <v>51</v>
      </c>
      <c r="N26" s="4">
        <f t="shared" si="7"/>
        <v>0</v>
      </c>
      <c r="O26" s="4">
        <f t="shared" si="7"/>
        <v>263</v>
      </c>
      <c r="P26" s="4">
        <f t="shared" si="7"/>
        <v>-42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35223</v>
      </c>
      <c r="D28" s="9">
        <f t="shared" si="8"/>
        <v>24227</v>
      </c>
      <c r="E28" s="9">
        <f t="shared" si="8"/>
        <v>12</v>
      </c>
      <c r="F28" s="9">
        <f t="shared" si="8"/>
        <v>0</v>
      </c>
      <c r="G28" s="9">
        <f t="shared" si="8"/>
        <v>0</v>
      </c>
      <c r="H28" s="9">
        <f t="shared" si="8"/>
        <v>3</v>
      </c>
      <c r="I28" s="9">
        <f t="shared" si="8"/>
        <v>1759</v>
      </c>
      <c r="J28" s="9">
        <f t="shared" si="8"/>
        <v>124</v>
      </c>
      <c r="K28" s="9">
        <f t="shared" si="8"/>
        <v>17</v>
      </c>
      <c r="L28" s="9">
        <f t="shared" si="8"/>
        <v>239</v>
      </c>
      <c r="M28" s="9">
        <f t="shared" si="8"/>
        <v>2154</v>
      </c>
      <c r="N28" s="9">
        <f t="shared" si="8"/>
        <v>1068</v>
      </c>
      <c r="O28" s="9">
        <f t="shared" si="8"/>
        <v>27449</v>
      </c>
      <c r="P28" s="9">
        <f t="shared" si="8"/>
        <v>7774</v>
      </c>
    </row>
    <row r="29" spans="1:16" s="10" customFormat="1" ht="11.25">
      <c r="A29" s="10" t="str">
        <f>+'septiembre 2007'!A29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Jorge Neira</cp:lastModifiedBy>
  <cp:lastPrinted>2002-12-09T20:17:27Z</cp:lastPrinted>
  <dcterms:created xsi:type="dcterms:W3CDTF">2002-12-03T17:58:47Z</dcterms:created>
  <dcterms:modified xsi:type="dcterms:W3CDTF">2008-02-20T12:33:06Z</dcterms:modified>
  <cp:category/>
  <cp:version/>
  <cp:contentType/>
  <cp:contentStatus/>
</cp:coreProperties>
</file>